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0590"/>
  </bookViews>
  <sheets>
    <sheet name="自评表" sheetId="1" r:id="rId1"/>
    <sheet name="纵向" sheetId="2" r:id="rId2"/>
  </sheets>
  <calcPr calcId="144525"/>
</workbook>
</file>

<file path=xl/sharedStrings.xml><?xml version="1.0" encoding="utf-8"?>
<sst xmlns="http://schemas.openxmlformats.org/spreadsheetml/2006/main" count="1780" uniqueCount="322">
  <si>
    <t>报表编号：510000_0013zp</t>
  </si>
  <si>
    <t>部门预算项目支出绩效自评表（2022年度）</t>
  </si>
  <si>
    <t>项目名称</t>
  </si>
  <si>
    <t>51332322T000000352700-安全生产专项经费2022</t>
  </si>
  <si>
    <t>主管部门</t>
  </si>
  <si>
    <t>丹巴县应急管理局机关部门</t>
  </si>
  <si>
    <t>实施单位 （盖章）</t>
  </si>
  <si>
    <t>丹巴县应急管理局机关</t>
  </si>
  <si>
    <t>项目基本情况</t>
  </si>
  <si>
    <t>1.项目年度目标完成情况</t>
  </si>
  <si>
    <t>项目年度目标</t>
  </si>
  <si>
    <t>年度目标完成情况</t>
  </si>
  <si>
    <t>1.开展全县范围内安全生产监督检查工作：危险化学品经营储存和非药品类易制毒化化学品经营监管，非煤矿山、化学危险品、烟花爆竹等行业安全生产监督管理；开展安全生产事故调查处理和办理结案工作，监督事故查处和责任追究落实情况。2.指导、协调、监督检查县级有关部门和乡镇人民政府开展安全生产工作。3.负责安全生产宣传教育和培 训工作。</t>
  </si>
  <si>
    <t>2.项目实施内容及过程概述</t>
  </si>
  <si>
    <t>预算执行情况（10分）</t>
  </si>
  <si>
    <t>年度预算数（万元）</t>
  </si>
  <si>
    <t>年初预算</t>
  </si>
  <si>
    <t>调整后预算数</t>
  </si>
  <si>
    <t>预算执行数</t>
  </si>
  <si>
    <t>预算执行率</t>
  </si>
  <si>
    <t>权重</t>
  </si>
  <si>
    <t>得分</t>
  </si>
  <si>
    <t>原因</t>
  </si>
  <si>
    <t>总额</t>
  </si>
  <si>
    <t>其中：财政资金</t>
  </si>
  <si>
    <t>/</t>
  </si>
  <si>
    <t>财政专户管理资金</t>
  </si>
  <si>
    <t>单位资金</t>
  </si>
  <si>
    <t>其他资金</t>
  </si>
  <si>
    <t>绩效指标（90分）</t>
  </si>
  <si>
    <t>一级指标</t>
  </si>
  <si>
    <t>二级指标</t>
  </si>
  <si>
    <t>三级指标</t>
  </si>
  <si>
    <t>指标性质</t>
  </si>
  <si>
    <t>指标值</t>
  </si>
  <si>
    <t>度量单位</t>
  </si>
  <si>
    <t>完成值</t>
  </si>
  <si>
    <t>未完成原因分析</t>
  </si>
  <si>
    <t>产出指标</t>
  </si>
  <si>
    <t>数量指标</t>
  </si>
  <si>
    <t xml:space="preserve">细化落实安全生产责任，召开各类安全生产工作会议 </t>
  </si>
  <si>
    <t>≥</t>
  </si>
  <si>
    <t>次</t>
  </si>
  <si>
    <t>13次</t>
  </si>
  <si>
    <t>购置安全生产宣传品、宣传标语</t>
  </si>
  <si>
    <t>条</t>
  </si>
  <si>
    <t>8000条</t>
  </si>
  <si>
    <t>强化安全生产教育培训工作、集中观看《生命重于泰山》等警示教育片，举办全县安全生产培训。</t>
  </si>
  <si>
    <t>2次</t>
  </si>
  <si>
    <t>安全生产执法，聚焦“26+N”行业领域，建立安全风险分级管控和隐患排查治理双重预防机制。制定安全生产大检查工作方案，全年共排查安全隐患。</t>
  </si>
  <si>
    <t>个</t>
  </si>
  <si>
    <t>1725个</t>
  </si>
  <si>
    <t>第三方巡查4名专家共计检查企业33家，发现督促整改问题。</t>
  </si>
  <si>
    <t>处</t>
  </si>
  <si>
    <t xml:space="preserve">313处 </t>
  </si>
  <si>
    <t>质量指标</t>
  </si>
  <si>
    <t>狠抓安全生产日常监管，省、州、县三级联动，对非煤矿山、危化品等重点领域开展监管执法，查封一处氧气乙炔经营储存点。4家民营加油站通过了州级“三级安全生产标准化”验收并取得了合格证书。</t>
  </si>
  <si>
    <t>定性</t>
  </si>
  <si>
    <t>显著</t>
  </si>
  <si>
    <t>全年无重大大安全生产事故和人员伤亡</t>
  </si>
  <si>
    <t>%</t>
  </si>
  <si>
    <t>效益指标</t>
  </si>
  <si>
    <t>社会效益
指标</t>
  </si>
  <si>
    <t>通过开展安全生产监督检查工作，推动相关行业和单位完善管理制度，及时排除安全隐患，增强安全意识，防范安全事故发生。</t>
  </si>
  <si>
    <t>满意度指标</t>
  </si>
  <si>
    <t>群众满意度</t>
  </si>
  <si>
    <t>合计</t>
  </si>
  <si>
    <t>评价结论</t>
  </si>
  <si>
    <t>本项目是根据我局安全生产需要计划安排，统筹应急管理、安全生产、防灾减灾救灾各项工作，为我县社会经济发展营造良好的安全环境。项目的产出已达到目标，达标率为100%，项目总体自评分为“90分”。</t>
  </si>
  <si>
    <t>存在问题</t>
  </si>
  <si>
    <t xml:space="preserve">无 </t>
  </si>
  <si>
    <t>改进措施</t>
  </si>
  <si>
    <t>项目负责人：陆支涛</t>
  </si>
  <si>
    <t>财务负责人：陆支涛</t>
  </si>
  <si>
    <t>51332322T000005043689-今冬明春救助资金</t>
  </si>
  <si>
    <t>9月中旬由应急管理局组织全县12个乡（镇）开展冬春生活救助动员大会，传达上级申报冬春救助资金的政策，并要求各乡镇对申请需要冬春救助的农户采取逐一入户核查。形成台账后上报应急管理局。</t>
  </si>
  <si>
    <t>年初预算35.70万元与调整后预算数相差2.22万元，是周配套资金。由于州配套资金下达较迟（2022年8月），并要求补助资金发放必须通过“一卡通”平台的要求，2.22万元资金到位后，我局立即提出资金分配方案，并按方案在“一卡通”平台发放资金时，平台已关闭2021年发放资金的日期。截止目前资金在县财政代管。</t>
  </si>
  <si>
    <t>发放全县</t>
  </si>
  <si>
    <t>=</t>
  </si>
  <si>
    <t>户</t>
  </si>
  <si>
    <t>589户</t>
  </si>
  <si>
    <t>发放人数</t>
  </si>
  <si>
    <t>人</t>
  </si>
  <si>
    <t>2347人</t>
  </si>
  <si>
    <t>发放完成率</t>
  </si>
  <si>
    <t>根据受灾群众分为三类。一类救助对象人均给予742.5元临时生活困难救助金；二类救助对象人均给予225元临时生活困难救助金；三类救助对象人均给予140元临时生活困难救助金，</t>
  </si>
  <si>
    <t>足额发放完成</t>
  </si>
  <si>
    <t>社会效益指标</t>
  </si>
  <si>
    <t>保障受灾群众基本生活，确保受灾拿群众安全温暖过冬过节。增强受灾困难群众的获得感、幸福感和安全感。</t>
  </si>
  <si>
    <t>成效显著</t>
  </si>
  <si>
    <t>冬春生活救助目标明确、程序合理、依据充分；中省资金及时足额到位，项目的组织管理有效，项目的产出已达到目标。达标率为100%。项目总体自评分为“100分”。</t>
  </si>
  <si>
    <t>由于州配套资金下达较迟（2022年8月），并要求补助资金发放必须通过“一卡通”平台的要求，2.22万元资金到位后，我局立即提出资金分配方案，并按方案在“一卡通”平台发放资金时，平台已关闭2021年发放资金的日期。截止目前资金在县财政代管。</t>
  </si>
  <si>
    <t>报告上级，加快资金下达。</t>
  </si>
  <si>
    <t>项目负责人：格绒初</t>
  </si>
  <si>
    <t>51332322T000005088530-自然灾害救灾资金</t>
  </si>
  <si>
    <t>半扇门镇半扇门沟河道清淤,拦挡坝内清淤，清淤量约为2万m³；排道槽内碎石清理，清淤量51万m³。</t>
  </si>
  <si>
    <r>
      <rPr>
        <sz val="9"/>
        <color rgb="FF000000"/>
        <rFont val="simhei"/>
        <charset val="134"/>
      </rPr>
      <t>已全面完成拦挡坝内清淤，清淤量约为2万m</t>
    </r>
    <r>
      <rPr>
        <sz val="9"/>
        <color rgb="FF000000"/>
        <rFont val="宋体"/>
        <charset val="134"/>
      </rPr>
      <t>³</t>
    </r>
    <r>
      <rPr>
        <sz val="9"/>
        <color rgb="FF000000"/>
        <rFont val="simhei"/>
        <charset val="134"/>
      </rPr>
      <t>；排道槽内碎石清理，清淤量51万m</t>
    </r>
    <r>
      <rPr>
        <sz val="9"/>
        <color rgb="FF000000"/>
        <rFont val="宋体"/>
        <charset val="134"/>
      </rPr>
      <t>³</t>
    </r>
    <r>
      <rPr>
        <sz val="9"/>
        <color rgb="FF000000"/>
        <rFont val="simhei"/>
        <charset val="134"/>
      </rPr>
      <t>工作。</t>
    </r>
  </si>
  <si>
    <t>代管资金47.94万元。</t>
  </si>
  <si>
    <t>项目完成指标</t>
  </si>
  <si>
    <t>完成1个清淤项目</t>
  </si>
  <si>
    <t>1个</t>
  </si>
  <si>
    <t>成本指标</t>
  </si>
  <si>
    <t>保质保量完成任务</t>
  </si>
  <si>
    <t>完成拦挡坝内清淤，清淤量约为2万m³；排道槽内碎石清理，清淤量51万m³工作</t>
  </si>
  <si>
    <t>已完成</t>
  </si>
  <si>
    <t>时效指标</t>
  </si>
  <si>
    <t>资金在规定时间内下达率</t>
  </si>
  <si>
    <t>项目效果指标</t>
  </si>
  <si>
    <t>最大程度减少人民财产安全隐患</t>
  </si>
  <si>
    <t>切实提高地质灾害应急处置项目时效性，有效提升地质灾害救灾资金效能</t>
  </si>
  <si>
    <t>地质条件导致灾害频发、工作量大，加之受到交通不便及施工条件、点位分散的约束，致使治理难度大，工期较长</t>
  </si>
  <si>
    <t>继续加大同省、州主管部门的工作对接，积极排查可实施点位作为储备项目入库</t>
  </si>
  <si>
    <t>项目负责人：麦尔甲</t>
  </si>
  <si>
    <t>51332322T000005110759-自然灾害防治体系建设</t>
  </si>
  <si>
    <t>对普查培训、公共服务设施调查、年度历史自然灾害及重大历史自然灾害调查、综合减灾资源(能力)调查、危险品化学品企业(含加油加气站)调查、非煤矿山调查等工作，调查单位调查全面、数据齐全、资料完整，满足自然资源风险普查要求。</t>
  </si>
  <si>
    <t>代管资金15.43万元</t>
  </si>
  <si>
    <t>完成全县范围内自然灾害风险普查</t>
  </si>
  <si>
    <t>完成丹巴县历史年度自然灾害评估结果</t>
  </si>
  <si>
    <t>完成率</t>
  </si>
  <si>
    <t>对普查工作有效利用率较低</t>
  </si>
  <si>
    <t>恳请上级部门加强对普查工作的支持力度，加大利用率</t>
  </si>
  <si>
    <t>51332322T000006573251-村级消防水泵采购</t>
  </si>
  <si>
    <t>为136个行政村各配备一套消防水泵及水带</t>
  </si>
  <si>
    <t>完成对136个行政村各配备一套消防水泵及水带</t>
  </si>
  <si>
    <t>完成136个行政村各配备一套消防水泵及水带</t>
  </si>
  <si>
    <t>136个行政村各配备一套消防水泵及水带</t>
  </si>
  <si>
    <t>充分发挥机动灵活的优势，实现“打早打小打了”总体要求</t>
  </si>
  <si>
    <t>对于丹巴县是全省36个高火险县之一，现有的防灭火装备还不足</t>
  </si>
  <si>
    <t>恳请省、州加大对基层森林草原防灭火基础设施建设的投入力度</t>
  </si>
  <si>
    <t>51332322T000006887612-丹巴县2022年应急救援</t>
  </si>
  <si>
    <t>新建1栋综合服务用房和训练场地</t>
  </si>
  <si>
    <t>完成新建1栋综合服务用房和训练场地任务</t>
  </si>
  <si>
    <t>代管资金146.73万元。</t>
  </si>
  <si>
    <t>1栋综合服务用房和训练场地任务</t>
  </si>
  <si>
    <t>总建设用地面积约1134.00 ㎡</t>
  </si>
  <si>
    <t>补齐了尚无一处的综合应急训练基地本的弊端</t>
  </si>
  <si>
    <t>对于丹巴县灾多、灾频、灾重的现状，现有的避难场所远远达不到需求</t>
  </si>
  <si>
    <t>恳请省、州加大对应急救援基础设施建设的投入力度</t>
  </si>
  <si>
    <t>51332322T000006939218-丹巴县应急避难场所和综合应急救援基础设施建设项目</t>
  </si>
  <si>
    <t>新建3处避难建筑、避难场地及配套设施</t>
  </si>
  <si>
    <t>完成新建3处避难建筑、避难场地及配套设施</t>
  </si>
  <si>
    <t>代管资金471.29万元。</t>
  </si>
  <si>
    <t>3处避难建筑、避难场地及配套设施</t>
  </si>
  <si>
    <t>应急避难场地的建设极大的保护了人民群众生命财产的安全</t>
  </si>
  <si>
    <t>51332322T000007174102-森林防灭火大队人员经费及公用经费（工资及生活补助））</t>
  </si>
  <si>
    <t xml:space="preserve">保障森林防灭火大队人员四险及意外保险足额支付。
</t>
  </si>
  <si>
    <t>森林防灭火人员</t>
  </si>
  <si>
    <t>＝</t>
  </si>
  <si>
    <t>100人</t>
  </si>
  <si>
    <t>发放及时性</t>
  </si>
  <si>
    <t>及时</t>
  </si>
  <si>
    <t>开展森林草原防灭火工作</t>
  </si>
  <si>
    <t>生态效益指标</t>
  </si>
  <si>
    <t>预防火灾，保护环境</t>
  </si>
  <si>
    <t>该项目的投入成分发挥了“专兼结合、一专多能”效用，切实提高我县应急突发事件处置的能力，结合丹巴“灾多、灾频、灾大”实际。</t>
  </si>
  <si>
    <t>需加强年度工作计划，对职能职责还需细化。</t>
  </si>
  <si>
    <t>加强应急规划管理，严格按程序执行，确保到达预期目标。</t>
  </si>
  <si>
    <t>项目负责人：陈睿</t>
  </si>
  <si>
    <t>51332322T000007174121-森林防灭火大队人员经费及公用经费（四险及意外保险））</t>
  </si>
  <si>
    <t>1.预算执行率=预算执行数/调整后预算数，预算执行率未达到90%的需说明原因（100字以内）;2.年中发生预算调整的（追加或调减）,应单独说明理由；3.其他资金包括：社会投入资金、银行贷款.</t>
  </si>
  <si>
    <t>森林防灭火人员 、购买社会保险</t>
  </si>
  <si>
    <t>100人购买人身意外保险</t>
  </si>
  <si>
    <t>万元</t>
  </si>
  <si>
    <t>8万元</t>
  </si>
  <si>
    <t>51332322T000007174164-森林防灭火大队人员经费及公用经费（办公费用）</t>
  </si>
  <si>
    <t>森林防灭火大队办公经费</t>
  </si>
  <si>
    <r>
      <rPr>
        <sz val="11"/>
        <color indexed="8"/>
        <rFont val="宋体"/>
        <charset val="1"/>
      </rPr>
      <t>提升我县专业救援队伍救援能力</t>
    </r>
  </si>
  <si>
    <t>51332322Y000000326261-防汛工作经费2022</t>
  </si>
  <si>
    <t>承担县防指部日常工作，组织、协调、指导、监督全县防汛抗旱工作</t>
  </si>
  <si>
    <t>完成防汛宣传册发放</t>
  </si>
  <si>
    <t>防汛演练</t>
  </si>
  <si>
    <t>通过加大宣传防汛知识和应急演练工作，加强了群众对安全隐患的意识</t>
  </si>
  <si>
    <t>防汛抗旱指挥部办公室承担防汛值班、宣传等工作，现有经费不能满足全部支出</t>
  </si>
  <si>
    <t>恳请上级部门加大对防汛抗旱工作的经费支持力度</t>
  </si>
  <si>
    <t>51332322Y000000351785-应急指挥中心运行维护费</t>
  </si>
  <si>
    <t xml:space="preserve">1.承担应急指挥中心24小时值班值守工作，拟定事故灾难和自然灾害分级应对制度和机制；2.发布预警和灾情信息，衔接解放军、武警部队参与应急救援工作；3.负责指挥部日常服务工作；4.协调、调度个部门参与应急救援工作。
</t>
  </si>
  <si>
    <t>保障应急指挥专线和设备24小时正常运行</t>
  </si>
  <si>
    <t>天</t>
  </si>
  <si>
    <t>365天</t>
  </si>
  <si>
    <t>满足县应急指挥中心“应急指挥大一统”平台工作</t>
  </si>
  <si>
    <t>为应急指挥中心开展工作提供技术支撑保障应对各类突发事件反应迅速、应对有序、措施有效，最大限度减轻突发事件给人民群众生命财产带来的损失</t>
  </si>
  <si>
    <t>服务对象满意度</t>
  </si>
  <si>
    <t>加强我县应急管理体系建设，充分发挥我县应急管理体系特色和优势，实现丹巴县应急指挥“大一统”平台关键时刻“看得到”“听得见”“用得起”。</t>
  </si>
  <si>
    <t>运行维护费用不足，需要增加预算</t>
  </si>
  <si>
    <t>积极对接财政部门，争取资金</t>
  </si>
  <si>
    <t>项目负责人：丹巴彭错</t>
  </si>
  <si>
    <t>51332322Y000000351815-森林草原防灭火整治工作经费</t>
  </si>
  <si>
    <t>开展森林草原防灭火24小时值班值守，宣传、监督检查、整改落实工作，形成科学、规范、有序、高效的森林草原防灭火统一工作格局。</t>
  </si>
  <si>
    <t>24小时值班值守</t>
  </si>
  <si>
    <t>个月</t>
  </si>
  <si>
    <t>9个月</t>
  </si>
  <si>
    <t xml:space="preserve"> 
宣传培训</t>
  </si>
  <si>
    <t>9次</t>
  </si>
  <si>
    <t>不发生人为森林草原火灾和人员伤亡</t>
  </si>
  <si>
    <t>加强全县森林草原防灭火整治和值班值守，防范出现森林火灾险情</t>
  </si>
  <si>
    <t>该项目森林草原防灭火日常工作与应急管理工作的长期规划目标、年度工作目标相一致，社会满意度指标达到95%。</t>
  </si>
  <si>
    <t>加强年度工作计划，对职能职责还需细化。</t>
  </si>
  <si>
    <t>51332323T000007606450-“泸定9.5地震“自然灾害救灾补助资金(第二批)</t>
  </si>
  <si>
    <t>完成13个地质隐患点的治理任务</t>
  </si>
  <si>
    <t>代管资金603.28万元。</t>
  </si>
  <si>
    <t>完成隐患点治理</t>
  </si>
  <si>
    <t>完成13个隐患点的治理工作</t>
  </si>
  <si>
    <t>51332323T000007832442-乡（镇）级片区应急体系专项规划编制费用</t>
  </si>
  <si>
    <t>完成5个片区的应急体系专项规划编制任务</t>
  </si>
  <si>
    <t>乡镇级片区应急体系专项规划的编制大大的加强了对基层应急系统及应急设施的需求</t>
  </si>
  <si>
    <t>乡镇级片区应急体系专项规划的编制涉及项目不能及时的落地实施</t>
  </si>
  <si>
    <t>恳请上级部门加大对乡镇级片区应急体系专项规划的编制涉及项目的落地实施</t>
  </si>
  <si>
    <t>51332323T000008418058-丹巴县重特大地震应急救援行动方案编制工作经费</t>
  </si>
  <si>
    <t>方案根据地区抗震设防现状、应急资源分布以及救援力量现状等实际进行编制，制定具有针对性和实操性的重特大地震灾害应急处置策略和方法，进而科学指导基层组织有效应对突发地震灾害。同时与省、州两级重特大地震灾害救援行动方案相衔接，探索形成“省-州-县”三级联动、互为补充的重特大地震灾害救援行动方案体系。</t>
  </si>
  <si>
    <t>编制《丹巴县重特大地震应急救援行动方案》</t>
  </si>
  <si>
    <t>15万元</t>
  </si>
  <si>
    <t>编制完成率</t>
  </si>
  <si>
    <t>经济效益指标</t>
  </si>
  <si>
    <t>能做好重点地区特大地震灾害监测预警、风险防范、应急救援、群众安置等工作，协调各部门之间涉及抗震救灾工作的重大事项。</t>
  </si>
  <si>
    <t>科学指导基层组织有效应对突发地震灾害</t>
  </si>
  <si>
    <t>可持续影响指标</t>
  </si>
  <si>
    <t>制定具有针对性和实操性的重特大地震灾害应急处置策略和方法，进而科学指导基层组织有效应对突发地震灾害</t>
  </si>
  <si>
    <t>进一步提升了丹巴县应对重特大地震灾害的应急救援处置能力，规范应急救援行动，最大程度降低地震灾害风险和损失。</t>
  </si>
  <si>
    <t>虽然制定了科学的救援行动方案，但抗震救灾设备不足</t>
  </si>
  <si>
    <t>积极对接上级部门，争取购买抗震救灾设备</t>
  </si>
  <si>
    <t>51332323T000008666879-应急监控视频（墨镜）工作经费</t>
  </si>
  <si>
    <t>2022年1月至2022年10月共建设32个应急监控视频（魔镜）点位，并迁入县应急指挥中心“大一统”系统平台中，每个点位月服务费100元，因今年每个点位为不同时间段建设迁入</t>
  </si>
  <si>
    <t>应急监控（魔镜）点位建设</t>
  </si>
  <si>
    <t>32</t>
  </si>
  <si>
    <t xml:space="preserve">个 </t>
  </si>
  <si>
    <t>32个</t>
  </si>
  <si>
    <t>建设完成率</t>
  </si>
  <si>
    <t>因每个点位为不同时间段建设迁入，因2022年共需经费17800元，2023年共需经费38400元，共56200元。</t>
  </si>
  <si>
    <t>能对丹巴县地质灾害隐患点和森林草原防灭火等隐患大幅度提高监控效率，形成高效的灾害防范和应急处置体系</t>
  </si>
  <si>
    <t>监控点位是已对地质灾害隐患点和森林草原防灭火等隐患进行监控的原则进行选址建设，能较大程度提高应急指挥体系和人民群众的生命财产安全</t>
  </si>
  <si>
    <t>应急监控（魔镜）点位能对丹巴县地质灾害隐患点和森林草原防灭火等隐患大幅度提高监控效率，形成高效的灾害防范和应急处置体系，全面提升基层应对各类突发事件的能力。</t>
  </si>
  <si>
    <t>加强我县应急管理体系建设，实现丹巴应急指挥“大一统”的作用，为人民群众的生命财产安全提供保障</t>
  </si>
  <si>
    <t>因涉及全县12个乡镇，因此选点较为分散，建立点位时间较长</t>
  </si>
  <si>
    <t>积极对接乡镇和电信公司，完成选点和建立点位</t>
  </si>
  <si>
    <t>51332323T000008678420-应急救援物资采购项目</t>
  </si>
  <si>
    <t>完成一批应急救援物资采购工作</t>
  </si>
  <si>
    <t>完成应急救援物资采购工作</t>
  </si>
  <si>
    <t>批</t>
  </si>
  <si>
    <t>通过采购一批应急物资，让应急物资第一时间前置到到乡（镇）、村，最大限度的减少了人民生命财产损失，并且做到了财政资金取之于民，用之于民，为社会稳定、人民安居乐业作出巨大贡献。</t>
  </si>
  <si>
    <t>应急物资采购的数量远远达不到需求量</t>
  </si>
  <si>
    <t>恳请省、州加大对应急物资采购的投入力度</t>
  </si>
  <si>
    <t>1、报表说明:该报表查询项目信息、绩效目标信息、预算及执行情况，用于预算单位查询导出开展项目自评。</t>
  </si>
  <si>
    <t>2、取数口径：部门项目绩效目标表信息，包括年初预算、追加预算、结转预算和调整预算的绩效目标（以项目的最终绩效目标为准）。</t>
  </si>
  <si>
    <t>适用地区：全省范围</t>
  </si>
  <si>
    <t>适用用户：部门用户、单位用户</t>
  </si>
  <si>
    <t>部门代码</t>
  </si>
  <si>
    <t>部门名称</t>
  </si>
  <si>
    <t>单位代码</t>
  </si>
  <si>
    <t>单位名称</t>
  </si>
  <si>
    <t>项目类别</t>
  </si>
  <si>
    <t>项目编码</t>
  </si>
  <si>
    <t>年初预算数</t>
  </si>
  <si>
    <t>调整预算数</t>
  </si>
  <si>
    <t>308</t>
  </si>
  <si>
    <t>308001</t>
  </si>
  <si>
    <t>人员类</t>
  </si>
  <si>
    <t>51332321R000000185165</t>
  </si>
  <si>
    <t>离退休人员经费支出</t>
  </si>
  <si>
    <t>51332321R000000185198</t>
  </si>
  <si>
    <t>编外长聘人员经费支出</t>
  </si>
  <si>
    <t>51332321R000000185210</t>
  </si>
  <si>
    <t>其他类人员经费支出</t>
  </si>
  <si>
    <t>51332321R000000185254</t>
  </si>
  <si>
    <t>在编类人员工资支出(行政)</t>
  </si>
  <si>
    <t>51332321R000000185256</t>
  </si>
  <si>
    <t>在编类人员工资支出(事业)</t>
  </si>
  <si>
    <t>51332321R000000185259</t>
  </si>
  <si>
    <t>在编类人员单位缴费(事业)</t>
  </si>
  <si>
    <t>51332321R000000185264</t>
  </si>
  <si>
    <t>在编类人员单位缴费(行政)</t>
  </si>
  <si>
    <t>51332322R000006348797</t>
  </si>
  <si>
    <t>在编人员基础性绩效奖（行政）</t>
  </si>
  <si>
    <t>51332322R000006348929</t>
  </si>
  <si>
    <t>在编人员基础性绩效奖（事业）</t>
  </si>
  <si>
    <t>部门项目</t>
  </si>
  <si>
    <t>51332322T000000352700</t>
  </si>
  <si>
    <t>安全生产专项经费2022</t>
  </si>
  <si>
    <t>转移性项目</t>
  </si>
  <si>
    <t>51332322T000005043689</t>
  </si>
  <si>
    <t>今冬明春救助资金</t>
  </si>
  <si>
    <t>51332322T000005088530</t>
  </si>
  <si>
    <t>自然灾害救灾资金</t>
  </si>
  <si>
    <t>51332322T000005094831</t>
  </si>
  <si>
    <t>本级支出(财政预留)</t>
  </si>
  <si>
    <t>51332322T000005110759</t>
  </si>
  <si>
    <t>自然灾害防治体系建设</t>
  </si>
  <si>
    <t>51332322T000006573251</t>
  </si>
  <si>
    <t>村级消防水泵采购</t>
  </si>
  <si>
    <t>51332322T000006887612</t>
  </si>
  <si>
    <t>丹巴县2022年应急救援</t>
  </si>
  <si>
    <t>51332322T000006939218</t>
  </si>
  <si>
    <t>丹巴县应急避难场所和综合应急救援基础设施建设项目</t>
  </si>
  <si>
    <t>51332322T000007174102</t>
  </si>
  <si>
    <t>森林防灭火大队人员经费及公用经费（工资及生活补助））</t>
  </si>
  <si>
    <t>51332322T000007174121</t>
  </si>
  <si>
    <t>森林防灭火大队人员经费及公用经费（四险及意外保险））</t>
  </si>
  <si>
    <t>51332322T000007174164</t>
  </si>
  <si>
    <t>森林防灭火大队人员经费及公用经费（办公费用）</t>
  </si>
  <si>
    <t>公用经费</t>
  </si>
  <si>
    <t>51332322Y000000251972</t>
  </si>
  <si>
    <t>其他非定额公用经费（行政）</t>
  </si>
  <si>
    <t>51332322Y000000252120</t>
  </si>
  <si>
    <t>定额公用经费标准（行政）</t>
  </si>
  <si>
    <t>51332322Y000000252121</t>
  </si>
  <si>
    <t>定额公用经费标准（事业）</t>
  </si>
  <si>
    <t>其他运转类</t>
  </si>
  <si>
    <t>51332322Y000000326261</t>
  </si>
  <si>
    <t>防汛工作经费2022</t>
  </si>
  <si>
    <t>51332322Y000000351785</t>
  </si>
  <si>
    <t>应急指挥中心运行维护费</t>
  </si>
  <si>
    <t>51332322Y000000351815</t>
  </si>
  <si>
    <t>森林草原防灭火整治工作经费</t>
  </si>
  <si>
    <t>51332323T000007606450</t>
  </si>
  <si>
    <t>“泸定9.5地震“自然灾害救灾补助资金(第二批)</t>
  </si>
  <si>
    <t>51332323T000007832442</t>
  </si>
  <si>
    <t>乡（镇）级片区应急体系专项规划编制费用</t>
  </si>
  <si>
    <t>51332323T000008418058</t>
  </si>
  <si>
    <t>丹巴县重特大地震应急救援行动方案编制工作经费</t>
  </si>
  <si>
    <t>51332323T000008666879</t>
  </si>
  <si>
    <t>应急监控视频（墨镜）工作经费</t>
  </si>
  <si>
    <t>51332323T000008678420</t>
  </si>
  <si>
    <t>应急救援物资采购项目</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</si>
</sst>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8">
    <font>
      <sz val="11"/>
      <color indexed="8"/>
      <name val="宋体"/>
      <charset val="1"/>
      <scheme val="minor"/>
    </font>
    <font>
      <sz val="9"/>
      <color rgb="FF000000"/>
      <name val="simhei"/>
      <charset val="134"/>
    </font>
    <font>
      <b/>
      <sz val="9"/>
      <color rgb="FF000000"/>
      <name val="simhei"/>
      <charset val="134"/>
    </font>
    <font>
      <sz val="9"/>
      <color rgb="FF000000"/>
      <name val="宋体"/>
      <charset val="134"/>
    </font>
    <font>
      <sz val="10"/>
      <color rgb="FFC0C0C0"/>
      <name val="SimSun"/>
      <charset val="134"/>
    </font>
    <font>
      <sz val="10"/>
      <color rgb="FF000000"/>
      <name val="SimSun"/>
      <charset val="134"/>
    </font>
    <font>
      <b/>
      <sz val="15"/>
      <color rgb="FF000000"/>
      <name val="黑体"/>
      <charset val="134"/>
    </font>
    <font>
      <sz val="9"/>
      <color rgb="FF000000"/>
      <name val="SimSun"/>
      <charset val="134"/>
    </font>
    <font>
      <i/>
      <sz val="8"/>
      <color rgb="FF000000"/>
      <name val="微软雅黑"/>
      <charset val="134"/>
    </font>
    <font>
      <sz val="9"/>
      <name val="SimSun"/>
      <charset val="134"/>
    </font>
    <font>
      <sz val="9"/>
      <name val="simhei"/>
      <charset val="134"/>
    </font>
    <font>
      <i/>
      <sz val="8"/>
      <name val="微软雅黑"/>
      <charset val="134"/>
    </font>
    <font>
      <i/>
      <sz val="9"/>
      <color rgb="FF000000"/>
      <name val="simhei"/>
      <charset val="134"/>
    </font>
    <font>
      <i/>
      <sz val="9"/>
      <name val="simhei"/>
      <charset val="134"/>
    </font>
    <font>
      <sz val="9"/>
      <color theme="1"/>
      <name val="宋体"/>
      <charset val="134"/>
      <scheme val="minor"/>
    </font>
    <font>
      <sz val="11"/>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auto="1"/>
      </left>
      <right style="thin">
        <color auto="1"/>
      </right>
      <top style="thin">
        <color auto="1"/>
      </top>
      <bottom/>
      <diagonal/>
    </border>
    <border>
      <left/>
      <right style="thin">
        <color rgb="FF000000"/>
      </right>
      <top style="thin">
        <color rgb="FF000000"/>
      </top>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10"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4" fillId="0" borderId="0" applyNumberFormat="0" applyFill="0" applyBorder="0" applyAlignment="0" applyProtection="0">
      <alignment vertical="center"/>
    </xf>
    <xf numFmtId="0" fontId="25" fillId="3" borderId="13" applyNumberFormat="0" applyAlignment="0" applyProtection="0">
      <alignment vertical="center"/>
    </xf>
    <xf numFmtId="0" fontId="26" fillId="4" borderId="14" applyNumberFormat="0" applyAlignment="0" applyProtection="0">
      <alignment vertical="center"/>
    </xf>
    <xf numFmtId="0" fontId="27" fillId="4" borderId="13" applyNumberFormat="0" applyAlignment="0" applyProtection="0">
      <alignment vertical="center"/>
    </xf>
    <xf numFmtId="0" fontId="28" fillId="5" borderId="15" applyNumberFormat="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cellStyleXfs>
  <cellXfs count="76">
    <xf numFmtId="0" fontId="0" fillId="0" borderId="0" xfId="0" applyFont="1">
      <alignment vertical="center"/>
    </xf>
    <xf numFmtId="0" fontId="1" fillId="0" borderId="0"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4" fontId="3" fillId="0" borderId="1" xfId="0" applyNumberFormat="1" applyFont="1" applyBorder="1" applyAlignment="1">
      <alignment horizontal="righ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4" fontId="7" fillId="0" borderId="1"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0" borderId="1" xfId="0" applyFont="1" applyBorder="1" applyAlignment="1">
      <alignment vertical="center" wrapText="1"/>
    </xf>
    <xf numFmtId="0" fontId="9" fillId="0" borderId="0" xfId="0" applyFont="1" applyBorder="1" applyAlignment="1">
      <alignment vertical="center" wrapText="1"/>
    </xf>
    <xf numFmtId="0" fontId="9" fillId="0" borderId="1" xfId="0" applyFont="1" applyBorder="1" applyAlignment="1">
      <alignment vertical="center" wrapText="1"/>
    </xf>
    <xf numFmtId="0" fontId="10" fillId="0" borderId="0" xfId="0" applyFont="1" applyBorder="1" applyAlignment="1">
      <alignment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4" fontId="9" fillId="0" borderId="1" xfId="0" applyNumberFormat="1" applyFont="1" applyBorder="1" applyAlignment="1">
      <alignment horizontal="center" vertical="center" wrapText="1"/>
    </xf>
    <xf numFmtId="176"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9" fontId="9" fillId="0" borderId="1" xfId="0" applyNumberFormat="1" applyFont="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Border="1" applyAlignment="1">
      <alignment vertical="center" wrapText="1"/>
    </xf>
    <xf numFmtId="0" fontId="1" fillId="0" borderId="1" xfId="0" applyFont="1" applyFill="1" applyBorder="1" applyAlignment="1">
      <alignment vertical="center" wrapText="1"/>
    </xf>
    <xf numFmtId="0" fontId="12" fillId="0" borderId="1" xfId="0" applyFont="1" applyBorder="1" applyAlignment="1">
      <alignment vertical="center" wrapText="1"/>
    </xf>
    <xf numFmtId="0" fontId="12" fillId="0" borderId="2" xfId="0" applyFont="1" applyBorder="1" applyAlignment="1">
      <alignment vertical="center" wrapText="1"/>
    </xf>
    <xf numFmtId="0" fontId="8" fillId="0" borderId="3" xfId="0" applyFont="1" applyBorder="1" applyAlignment="1">
      <alignment horizontal="center"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13" fillId="0" borderId="1" xfId="0" applyFont="1" applyBorder="1" applyAlignment="1">
      <alignment vertical="center" wrapText="1"/>
    </xf>
    <xf numFmtId="0" fontId="8" fillId="0" borderId="1" xfId="0" applyFont="1" applyBorder="1" applyAlignment="1">
      <alignment horizontal="center" vertical="center" wrapText="1"/>
    </xf>
    <xf numFmtId="0" fontId="7" fillId="0" borderId="5"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7" fillId="0" borderId="1" xfId="0" applyFont="1" applyFill="1" applyBorder="1" applyAlignment="1">
      <alignment vertical="center" wrapText="1"/>
    </xf>
    <xf numFmtId="0" fontId="1" fillId="0" borderId="0" xfId="0" applyFont="1" applyFill="1" applyBorder="1" applyAlignment="1">
      <alignment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4"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1"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12" fillId="0" borderId="1" xfId="0" applyFont="1" applyFill="1" applyBorder="1" applyAlignment="1">
      <alignment vertical="center" wrapText="1"/>
    </xf>
    <xf numFmtId="0" fontId="7" fillId="0" borderId="1" xfId="0" applyFont="1" applyFill="1" applyBorder="1" applyAlignment="1">
      <alignment vertical="center" wrapText="1"/>
    </xf>
    <xf numFmtId="0" fontId="14" fillId="0" borderId="3" xfId="0" applyFont="1" applyFill="1" applyBorder="1" applyAlignment="1">
      <alignment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14" fillId="0" borderId="7" xfId="0" applyFont="1" applyFill="1" applyBorder="1" applyAlignment="1">
      <alignment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0" fillId="0" borderId="3" xfId="0" applyBorder="1" applyAlignment="1">
      <alignment vertical="center" wrapText="1"/>
    </xf>
    <xf numFmtId="0" fontId="14" fillId="0" borderId="3" xfId="0" applyFont="1" applyFill="1" applyBorder="1" applyAlignment="1">
      <alignment vertical="center" wrapText="1"/>
    </xf>
    <xf numFmtId="0" fontId="0" fillId="0" borderId="3" xfId="0" applyBorder="1" applyAlignment="1">
      <alignment horizontal="center" vertical="center" wrapText="1"/>
    </xf>
    <xf numFmtId="0" fontId="15" fillId="0" borderId="0" xfId="0" applyFont="1" applyAlignment="1">
      <alignment horizontal="center" vertical="center" wrapText="1"/>
    </xf>
    <xf numFmtId="0" fontId="0" fillId="0" borderId="0" xfId="0" applyAlignment="1">
      <alignment vertical="center" wrapText="1"/>
    </xf>
    <xf numFmtId="0" fontId="7" fillId="0" borderId="1" xfId="0" applyNumberFormat="1" applyFont="1" applyFill="1" applyBorder="1" applyAlignment="1" applyProtection="1">
      <alignment horizontal="center" vertical="center" wrapText="1"/>
    </xf>
    <xf numFmtId="0" fontId="14" fillId="0" borderId="3" xfId="0" applyFont="1" applyFill="1" applyBorder="1" applyAlignment="1">
      <alignment horizontal="center" vertical="center"/>
    </xf>
    <xf numFmtId="0" fontId="14" fillId="0" borderId="3"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48"/>
  <sheetViews>
    <sheetView tabSelected="1" workbookViewId="0">
      <pane ySplit="1" topLeftCell="A85" activePane="bottomLeft" state="frozen"/>
      <selection/>
      <selection pane="bottomLeft" activeCell="L91" sqref="L91"/>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 min="12" max="13" width="9.76666666666667" customWidth="1"/>
  </cols>
  <sheetData>
    <row r="1" ht="20.35" customHeight="1" spans="1:8">
      <c r="A1" s="5" t="s">
        <v>0</v>
      </c>
      <c r="B1" s="5"/>
      <c r="C1" s="5"/>
      <c r="D1" s="5"/>
      <c r="F1" s="6"/>
      <c r="G1" s="6"/>
      <c r="H1" s="6"/>
    </row>
    <row r="2" ht="20.35" customHeight="1" spans="1:11">
      <c r="A2" s="7" t="s">
        <v>1</v>
      </c>
      <c r="B2" s="7"/>
      <c r="C2" s="7"/>
      <c r="D2" s="7"/>
      <c r="E2" s="7"/>
      <c r="F2" s="7"/>
      <c r="G2" s="7"/>
      <c r="H2" s="7"/>
      <c r="I2" s="7"/>
      <c r="J2" s="7"/>
      <c r="K2" s="7"/>
    </row>
    <row r="3" ht="20.35" customHeight="1" spans="1:11">
      <c r="A3" s="8" t="s">
        <v>2</v>
      </c>
      <c r="B3" s="8"/>
      <c r="C3" s="8" t="s">
        <v>3</v>
      </c>
      <c r="D3" s="8"/>
      <c r="E3" s="8"/>
      <c r="F3" s="8"/>
      <c r="G3" s="8"/>
      <c r="H3" s="8"/>
      <c r="I3" s="8"/>
      <c r="J3" s="8"/>
      <c r="K3" s="8"/>
    </row>
    <row r="4" ht="33" customHeight="1" spans="1:11">
      <c r="A4" s="8" t="s">
        <v>4</v>
      </c>
      <c r="B4" s="8"/>
      <c r="C4" s="8" t="s">
        <v>5</v>
      </c>
      <c r="D4" s="8"/>
      <c r="E4" s="8"/>
      <c r="F4" s="8"/>
      <c r="G4" s="8"/>
      <c r="H4" s="1" t="s">
        <v>6</v>
      </c>
      <c r="I4" s="9" t="s">
        <v>7</v>
      </c>
      <c r="J4" s="9"/>
      <c r="K4" s="9"/>
    </row>
    <row r="5" ht="20.35" customHeight="1" spans="1:11">
      <c r="A5" s="8" t="s">
        <v>8</v>
      </c>
      <c r="B5" s="8" t="s">
        <v>9</v>
      </c>
      <c r="C5" s="9" t="s">
        <v>10</v>
      </c>
      <c r="D5" s="9"/>
      <c r="E5" s="9"/>
      <c r="F5" s="9"/>
      <c r="G5" s="9"/>
      <c r="H5" s="10" t="s">
        <v>11</v>
      </c>
      <c r="I5" s="10"/>
      <c r="J5" s="10"/>
      <c r="K5" s="10"/>
    </row>
    <row r="6" ht="81" customHeight="1" spans="1:11">
      <c r="A6" s="8"/>
      <c r="B6" s="8"/>
      <c r="C6" s="8" t="s">
        <v>12</v>
      </c>
      <c r="D6" s="8"/>
      <c r="E6" s="8"/>
      <c r="F6" s="8"/>
      <c r="G6" s="8"/>
      <c r="H6" s="11" t="s">
        <v>12</v>
      </c>
      <c r="I6" s="11"/>
      <c r="J6" s="11"/>
      <c r="K6" s="11"/>
    </row>
    <row r="7" ht="66" customHeight="1" spans="1:11">
      <c r="A7" s="8"/>
      <c r="B7" s="8" t="s">
        <v>13</v>
      </c>
      <c r="C7" s="8" t="s">
        <v>12</v>
      </c>
      <c r="D7" s="8"/>
      <c r="E7" s="8"/>
      <c r="F7" s="8"/>
      <c r="G7" s="8"/>
      <c r="H7" s="8"/>
      <c r="I7" s="8"/>
      <c r="J7" s="8"/>
      <c r="K7" s="8"/>
    </row>
    <row r="8" ht="20.35" customHeight="1" spans="1:11">
      <c r="A8" s="9" t="s">
        <v>14</v>
      </c>
      <c r="B8" s="9" t="s">
        <v>15</v>
      </c>
      <c r="C8" s="9" t="s">
        <v>16</v>
      </c>
      <c r="D8" s="9" t="s">
        <v>17</v>
      </c>
      <c r="E8" s="9" t="s">
        <v>18</v>
      </c>
      <c r="F8" s="9"/>
      <c r="G8" s="9"/>
      <c r="H8" s="9" t="s">
        <v>19</v>
      </c>
      <c r="I8" s="9" t="s">
        <v>20</v>
      </c>
      <c r="J8" s="9" t="s">
        <v>21</v>
      </c>
      <c r="K8" s="9" t="s">
        <v>22</v>
      </c>
    </row>
    <row r="9" ht="20.35" customHeight="1" spans="1:11">
      <c r="A9" s="9"/>
      <c r="B9" s="9" t="s">
        <v>23</v>
      </c>
      <c r="C9" s="12">
        <v>0</v>
      </c>
      <c r="D9" s="12">
        <v>57.625191</v>
      </c>
      <c r="E9" s="12">
        <v>57.625191</v>
      </c>
      <c r="F9" s="12"/>
      <c r="G9" s="12"/>
      <c r="H9" s="13">
        <v>1</v>
      </c>
      <c r="I9" s="9">
        <v>10</v>
      </c>
      <c r="J9" s="9"/>
      <c r="K9" s="36"/>
    </row>
    <row r="10" ht="20.35" customHeight="1" spans="1:11">
      <c r="A10" s="9"/>
      <c r="B10" s="9" t="s">
        <v>24</v>
      </c>
      <c r="C10" s="12">
        <v>0</v>
      </c>
      <c r="D10" s="12">
        <v>57.625191</v>
      </c>
      <c r="E10" s="12">
        <v>57.625191</v>
      </c>
      <c r="F10" s="12"/>
      <c r="G10" s="12"/>
      <c r="H10" s="13">
        <v>1</v>
      </c>
      <c r="I10" s="9" t="s">
        <v>25</v>
      </c>
      <c r="J10" s="9" t="s">
        <v>25</v>
      </c>
      <c r="K10" s="36"/>
    </row>
    <row r="11" ht="20.35" customHeight="1" spans="1:11">
      <c r="A11" s="9"/>
      <c r="B11" s="9" t="s">
        <v>26</v>
      </c>
      <c r="C11" s="12">
        <v>0</v>
      </c>
      <c r="D11" s="12">
        <v>0</v>
      </c>
      <c r="E11" s="12">
        <v>0</v>
      </c>
      <c r="F11" s="12"/>
      <c r="G11" s="12"/>
      <c r="H11" s="13">
        <v>0</v>
      </c>
      <c r="I11" s="9" t="s">
        <v>25</v>
      </c>
      <c r="J11" s="9" t="s">
        <v>25</v>
      </c>
      <c r="K11" s="36"/>
    </row>
    <row r="12" ht="20.35" customHeight="1" spans="1:11">
      <c r="A12" s="9"/>
      <c r="B12" s="9" t="s">
        <v>27</v>
      </c>
      <c r="C12" s="12">
        <v>0</v>
      </c>
      <c r="D12" s="12">
        <v>0</v>
      </c>
      <c r="E12" s="12">
        <v>0</v>
      </c>
      <c r="F12" s="12"/>
      <c r="G12" s="12"/>
      <c r="H12" s="13">
        <v>0</v>
      </c>
      <c r="I12" s="9" t="s">
        <v>25</v>
      </c>
      <c r="J12" s="9" t="s">
        <v>25</v>
      </c>
      <c r="K12" s="36"/>
    </row>
    <row r="13" ht="20.35" customHeight="1" spans="1:11">
      <c r="A13" s="14"/>
      <c r="B13" s="14" t="s">
        <v>28</v>
      </c>
      <c r="C13" s="15"/>
      <c r="D13" s="15"/>
      <c r="E13" s="15"/>
      <c r="F13" s="15"/>
      <c r="G13" s="15"/>
      <c r="H13" s="15"/>
      <c r="I13" s="14" t="s">
        <v>25</v>
      </c>
      <c r="J13" s="14" t="s">
        <v>25</v>
      </c>
      <c r="K13" s="37"/>
    </row>
    <row r="14" ht="20.35" customHeight="1" spans="1:11">
      <c r="A14" s="16" t="s">
        <v>29</v>
      </c>
      <c r="B14" s="16" t="s">
        <v>30</v>
      </c>
      <c r="C14" s="16" t="s">
        <v>31</v>
      </c>
      <c r="D14" s="16" t="s">
        <v>32</v>
      </c>
      <c r="E14" s="16" t="s">
        <v>33</v>
      </c>
      <c r="F14" s="16" t="s">
        <v>34</v>
      </c>
      <c r="G14" s="16" t="s">
        <v>35</v>
      </c>
      <c r="H14" s="16" t="s">
        <v>36</v>
      </c>
      <c r="I14" s="16" t="s">
        <v>20</v>
      </c>
      <c r="J14" s="16" t="s">
        <v>21</v>
      </c>
      <c r="K14" s="16" t="s">
        <v>37</v>
      </c>
    </row>
    <row r="15" ht="40" customHeight="1" spans="1:11">
      <c r="A15" s="16"/>
      <c r="B15" s="16" t="s">
        <v>38</v>
      </c>
      <c r="C15" s="16" t="s">
        <v>39</v>
      </c>
      <c r="D15" s="16" t="s">
        <v>40</v>
      </c>
      <c r="E15" s="16" t="s">
        <v>41</v>
      </c>
      <c r="F15" s="16">
        <v>13</v>
      </c>
      <c r="G15" s="16" t="s">
        <v>42</v>
      </c>
      <c r="H15" s="16" t="s">
        <v>43</v>
      </c>
      <c r="I15" s="16">
        <v>20</v>
      </c>
      <c r="J15" s="16">
        <v>18</v>
      </c>
      <c r="K15" s="38"/>
    </row>
    <row r="16" ht="40" customHeight="1" spans="1:11">
      <c r="A16" s="16"/>
      <c r="B16" s="16"/>
      <c r="C16" s="16"/>
      <c r="D16" s="16" t="s">
        <v>44</v>
      </c>
      <c r="E16" s="16" t="s">
        <v>41</v>
      </c>
      <c r="F16" s="16">
        <v>8000</v>
      </c>
      <c r="G16" s="16" t="s">
        <v>45</v>
      </c>
      <c r="H16" s="16" t="s">
        <v>46</v>
      </c>
      <c r="I16" s="16">
        <v>10</v>
      </c>
      <c r="J16" s="16">
        <v>9</v>
      </c>
      <c r="K16" s="39"/>
    </row>
    <row r="17" ht="64" customHeight="1" spans="1:11">
      <c r="A17" s="16"/>
      <c r="B17" s="16"/>
      <c r="C17" s="16"/>
      <c r="D17" s="16" t="s">
        <v>47</v>
      </c>
      <c r="E17" s="16" t="s">
        <v>41</v>
      </c>
      <c r="F17" s="16">
        <v>2</v>
      </c>
      <c r="G17" s="16" t="s">
        <v>42</v>
      </c>
      <c r="H17" s="16" t="s">
        <v>48</v>
      </c>
      <c r="I17" s="16">
        <v>10</v>
      </c>
      <c r="J17" s="16">
        <v>9</v>
      </c>
      <c r="K17" s="39"/>
    </row>
    <row r="18" ht="100" customHeight="1" spans="1:11">
      <c r="A18" s="16"/>
      <c r="B18" s="16"/>
      <c r="C18" s="16"/>
      <c r="D18" s="16" t="s">
        <v>49</v>
      </c>
      <c r="E18" s="16" t="s">
        <v>41</v>
      </c>
      <c r="F18" s="16">
        <v>1725</v>
      </c>
      <c r="G18" s="16" t="s">
        <v>50</v>
      </c>
      <c r="H18" s="16" t="s">
        <v>51</v>
      </c>
      <c r="I18" s="16">
        <v>10</v>
      </c>
      <c r="J18" s="16">
        <v>9</v>
      </c>
      <c r="K18" s="39"/>
    </row>
    <row r="19" ht="64" customHeight="1" spans="1:11">
      <c r="A19" s="16"/>
      <c r="B19" s="16"/>
      <c r="C19" s="16"/>
      <c r="D19" s="16" t="s">
        <v>52</v>
      </c>
      <c r="E19" s="16" t="s">
        <v>41</v>
      </c>
      <c r="F19" s="16">
        <v>313</v>
      </c>
      <c r="G19" s="16" t="s">
        <v>53</v>
      </c>
      <c r="H19" s="16" t="s">
        <v>54</v>
      </c>
      <c r="I19" s="16">
        <v>10</v>
      </c>
      <c r="J19" s="16">
        <v>9</v>
      </c>
      <c r="K19" s="39"/>
    </row>
    <row r="20" ht="95" customHeight="1" spans="1:11">
      <c r="A20" s="16"/>
      <c r="B20" s="16"/>
      <c r="C20" s="16" t="s">
        <v>55</v>
      </c>
      <c r="D20" s="16" t="s">
        <v>56</v>
      </c>
      <c r="E20" s="16" t="s">
        <v>57</v>
      </c>
      <c r="F20" s="16" t="s">
        <v>58</v>
      </c>
      <c r="G20" s="16"/>
      <c r="H20" s="16"/>
      <c r="I20" s="16">
        <v>10</v>
      </c>
      <c r="J20" s="16">
        <v>9</v>
      </c>
      <c r="K20" s="39"/>
    </row>
    <row r="21" ht="40" customHeight="1" spans="1:11">
      <c r="A21" s="16"/>
      <c r="B21" s="16"/>
      <c r="C21" s="16"/>
      <c r="D21" s="16" t="s">
        <v>59</v>
      </c>
      <c r="E21" s="16" t="s">
        <v>41</v>
      </c>
      <c r="F21" s="16">
        <v>100</v>
      </c>
      <c r="G21" s="16" t="s">
        <v>60</v>
      </c>
      <c r="H21" s="16">
        <v>1</v>
      </c>
      <c r="I21" s="16">
        <v>10</v>
      </c>
      <c r="J21" s="16">
        <v>9</v>
      </c>
      <c r="K21" s="39"/>
    </row>
    <row r="22" ht="73" customHeight="1" spans="1:11">
      <c r="A22" s="16"/>
      <c r="B22" s="16" t="s">
        <v>61</v>
      </c>
      <c r="C22" s="16" t="s">
        <v>62</v>
      </c>
      <c r="D22" s="16" t="s">
        <v>63</v>
      </c>
      <c r="E22" s="16" t="s">
        <v>41</v>
      </c>
      <c r="F22" s="16">
        <v>100</v>
      </c>
      <c r="G22" s="16" t="s">
        <v>60</v>
      </c>
      <c r="H22" s="16">
        <v>1</v>
      </c>
      <c r="I22" s="16">
        <v>10</v>
      </c>
      <c r="J22" s="16">
        <v>9</v>
      </c>
      <c r="K22" s="39"/>
    </row>
    <row r="23" ht="45.2" customHeight="1" spans="1:11">
      <c r="A23" s="16"/>
      <c r="B23" s="16" t="s">
        <v>64</v>
      </c>
      <c r="C23" s="16" t="s">
        <v>64</v>
      </c>
      <c r="D23" s="16" t="s">
        <v>65</v>
      </c>
      <c r="E23" s="16" t="s">
        <v>41</v>
      </c>
      <c r="F23" s="16">
        <v>90</v>
      </c>
      <c r="G23" s="16" t="s">
        <v>60</v>
      </c>
      <c r="H23" s="16">
        <v>0.95</v>
      </c>
      <c r="I23" s="16">
        <v>10</v>
      </c>
      <c r="J23" s="16">
        <v>9</v>
      </c>
      <c r="K23" s="39"/>
    </row>
    <row r="24" ht="14.3" customHeight="1" spans="1:11">
      <c r="A24" s="17" t="s">
        <v>66</v>
      </c>
      <c r="B24" s="17"/>
      <c r="C24" s="17"/>
      <c r="D24" s="17"/>
      <c r="E24" s="17"/>
      <c r="F24" s="17"/>
      <c r="G24" s="17"/>
      <c r="H24" s="17"/>
      <c r="I24" s="17">
        <v>100</v>
      </c>
      <c r="J24" s="40">
        <v>90</v>
      </c>
      <c r="K24" s="40"/>
    </row>
    <row r="25" ht="25.6" customHeight="1" spans="1:11">
      <c r="A25" s="9" t="s">
        <v>67</v>
      </c>
      <c r="B25" s="18" t="s">
        <v>68</v>
      </c>
      <c r="C25" s="18"/>
      <c r="D25" s="18"/>
      <c r="E25" s="18"/>
      <c r="F25" s="18"/>
      <c r="G25" s="18"/>
      <c r="H25" s="18"/>
      <c r="I25" s="18"/>
      <c r="J25" s="18"/>
      <c r="K25" s="18"/>
    </row>
    <row r="26" ht="14.3" customHeight="1" spans="1:11">
      <c r="A26" s="9" t="s">
        <v>69</v>
      </c>
      <c r="B26" s="18" t="s">
        <v>70</v>
      </c>
      <c r="C26" s="18"/>
      <c r="D26" s="18"/>
      <c r="E26" s="18"/>
      <c r="F26" s="18"/>
      <c r="G26" s="18"/>
      <c r="H26" s="18"/>
      <c r="I26" s="18"/>
      <c r="J26" s="18"/>
      <c r="K26" s="18"/>
    </row>
    <row r="27" ht="35.4" customHeight="1" spans="1:11">
      <c r="A27" s="9" t="s">
        <v>71</v>
      </c>
      <c r="B27" s="18" t="s">
        <v>70</v>
      </c>
      <c r="C27" s="18"/>
      <c r="D27" s="18"/>
      <c r="E27" s="18"/>
      <c r="F27" s="18"/>
      <c r="G27" s="18"/>
      <c r="H27" s="18"/>
      <c r="I27" s="18"/>
      <c r="J27" s="18"/>
      <c r="K27" s="18"/>
    </row>
    <row r="28" ht="34.65" customHeight="1" spans="1:11">
      <c r="A28" s="11" t="s">
        <v>72</v>
      </c>
      <c r="B28" s="11"/>
      <c r="C28" s="11"/>
      <c r="D28" s="11"/>
      <c r="E28" s="11"/>
      <c r="F28" s="11" t="s">
        <v>73</v>
      </c>
      <c r="G28" s="11"/>
      <c r="H28" s="11"/>
      <c r="I28" s="11"/>
      <c r="J28" s="11"/>
      <c r="K28" s="11"/>
    </row>
    <row r="29" ht="18.05" customHeight="1" spans="1:11">
      <c r="A29" s="19"/>
      <c r="B29" s="19"/>
      <c r="C29" s="19"/>
      <c r="D29" s="19"/>
      <c r="E29" s="19"/>
      <c r="F29" s="19"/>
      <c r="G29" s="19"/>
      <c r="H29" s="19"/>
      <c r="I29" s="19"/>
      <c r="J29" s="19"/>
      <c r="K29" s="19"/>
    </row>
    <row r="30" ht="45.2" customHeight="1" spans="1:11">
      <c r="A30" s="7" t="s">
        <v>1</v>
      </c>
      <c r="B30" s="7"/>
      <c r="C30" s="7"/>
      <c r="D30" s="7"/>
      <c r="E30" s="7"/>
      <c r="F30" s="7"/>
      <c r="G30" s="7"/>
      <c r="H30" s="7"/>
      <c r="I30" s="7"/>
      <c r="J30" s="7"/>
      <c r="K30" s="7"/>
    </row>
    <row r="31" ht="14.3" customHeight="1" spans="1:11">
      <c r="A31" s="20" t="s">
        <v>2</v>
      </c>
      <c r="B31" s="20"/>
      <c r="C31" s="20" t="s">
        <v>74</v>
      </c>
      <c r="D31" s="20"/>
      <c r="E31" s="20"/>
      <c r="F31" s="20"/>
      <c r="G31" s="20"/>
      <c r="H31" s="20"/>
      <c r="I31" s="20"/>
      <c r="J31" s="20"/>
      <c r="K31" s="20"/>
    </row>
    <row r="32" ht="25.6" customHeight="1" spans="1:11">
      <c r="A32" s="20" t="s">
        <v>4</v>
      </c>
      <c r="B32" s="20"/>
      <c r="C32" s="20" t="s">
        <v>5</v>
      </c>
      <c r="D32" s="20"/>
      <c r="E32" s="20"/>
      <c r="F32" s="20"/>
      <c r="G32" s="20"/>
      <c r="H32" s="21" t="s">
        <v>6</v>
      </c>
      <c r="I32" s="22" t="s">
        <v>7</v>
      </c>
      <c r="J32" s="22"/>
      <c r="K32" s="22"/>
    </row>
    <row r="33" ht="14.3" customHeight="1" spans="1:11">
      <c r="A33" s="20" t="s">
        <v>8</v>
      </c>
      <c r="B33" s="20" t="s">
        <v>9</v>
      </c>
      <c r="C33" s="22" t="s">
        <v>10</v>
      </c>
      <c r="D33" s="22"/>
      <c r="E33" s="22"/>
      <c r="F33" s="22"/>
      <c r="G33" s="22"/>
      <c r="H33" s="23" t="s">
        <v>11</v>
      </c>
      <c r="I33" s="23"/>
      <c r="J33" s="23"/>
      <c r="K33" s="23"/>
    </row>
    <row r="34" ht="59" customHeight="1" spans="1:11">
      <c r="A34" s="20"/>
      <c r="B34" s="20"/>
      <c r="C34" s="20" t="s">
        <v>75</v>
      </c>
      <c r="D34" s="20"/>
      <c r="E34" s="20"/>
      <c r="F34" s="20"/>
      <c r="G34" s="20"/>
      <c r="H34" s="24" t="s">
        <v>75</v>
      </c>
      <c r="I34" s="24"/>
      <c r="J34" s="24"/>
      <c r="K34" s="24"/>
    </row>
    <row r="35" ht="34.65" customHeight="1" spans="1:11">
      <c r="A35" s="20"/>
      <c r="B35" s="20" t="s">
        <v>13</v>
      </c>
      <c r="C35" s="20" t="s">
        <v>75</v>
      </c>
      <c r="D35" s="20"/>
      <c r="E35" s="20"/>
      <c r="F35" s="20"/>
      <c r="G35" s="20"/>
      <c r="H35" s="20"/>
      <c r="I35" s="20"/>
      <c r="J35" s="20"/>
      <c r="K35" s="20"/>
    </row>
    <row r="36" ht="18.05" customHeight="1" spans="1:11">
      <c r="A36" s="22" t="s">
        <v>14</v>
      </c>
      <c r="B36" s="22" t="s">
        <v>15</v>
      </c>
      <c r="C36" s="22" t="s">
        <v>16</v>
      </c>
      <c r="D36" s="22" t="s">
        <v>17</v>
      </c>
      <c r="E36" s="22" t="s">
        <v>18</v>
      </c>
      <c r="F36" s="22"/>
      <c r="G36" s="22"/>
      <c r="H36" s="22" t="s">
        <v>19</v>
      </c>
      <c r="I36" s="22" t="s">
        <v>20</v>
      </c>
      <c r="J36" s="22" t="s">
        <v>21</v>
      </c>
      <c r="K36" s="22" t="s">
        <v>22</v>
      </c>
    </row>
    <row r="37" ht="19.35" customHeight="1" spans="1:11">
      <c r="A37" s="22"/>
      <c r="B37" s="22" t="s">
        <v>23</v>
      </c>
      <c r="C37" s="25">
        <v>35.7</v>
      </c>
      <c r="D37" s="25">
        <v>37.92</v>
      </c>
      <c r="E37" s="25">
        <f>37.92-2.2</f>
        <v>35.72</v>
      </c>
      <c r="F37" s="25"/>
      <c r="G37" s="25"/>
      <c r="H37" s="26">
        <f>E37/D37</f>
        <v>0.941983122362869</v>
      </c>
      <c r="I37" s="22">
        <f>10*0.94</f>
        <v>9.4</v>
      </c>
      <c r="J37" s="22"/>
      <c r="K37" s="41" t="s">
        <v>76</v>
      </c>
    </row>
    <row r="38" ht="21.6" customHeight="1" spans="1:11">
      <c r="A38" s="22"/>
      <c r="B38" s="22" t="s">
        <v>24</v>
      </c>
      <c r="C38" s="25">
        <v>35.7</v>
      </c>
      <c r="D38" s="25">
        <v>37.92</v>
      </c>
      <c r="E38" s="25">
        <v>35.72</v>
      </c>
      <c r="F38" s="25"/>
      <c r="G38" s="25"/>
      <c r="H38" s="26">
        <f>E38/D38</f>
        <v>0.941983122362869</v>
      </c>
      <c r="I38" s="22" t="s">
        <v>25</v>
      </c>
      <c r="J38" s="22" t="s">
        <v>25</v>
      </c>
      <c r="K38" s="41"/>
    </row>
    <row r="39" ht="22.35" customHeight="1" spans="1:11">
      <c r="A39" s="22"/>
      <c r="B39" s="22" t="s">
        <v>26</v>
      </c>
      <c r="C39" s="25">
        <v>0</v>
      </c>
      <c r="D39" s="25">
        <v>0</v>
      </c>
      <c r="E39" s="25">
        <v>0</v>
      </c>
      <c r="F39" s="25"/>
      <c r="G39" s="25"/>
      <c r="H39" s="26">
        <v>0</v>
      </c>
      <c r="I39" s="22" t="s">
        <v>25</v>
      </c>
      <c r="J39" s="22" t="s">
        <v>25</v>
      </c>
      <c r="K39" s="41"/>
    </row>
    <row r="40" ht="20.1" customHeight="1" spans="1:11">
      <c r="A40" s="22"/>
      <c r="B40" s="22" t="s">
        <v>27</v>
      </c>
      <c r="C40" s="25">
        <v>0</v>
      </c>
      <c r="D40" s="25">
        <v>0</v>
      </c>
      <c r="E40" s="25">
        <v>0</v>
      </c>
      <c r="F40" s="25"/>
      <c r="G40" s="25"/>
      <c r="H40" s="26">
        <v>0</v>
      </c>
      <c r="I40" s="22" t="s">
        <v>25</v>
      </c>
      <c r="J40" s="22" t="s">
        <v>25</v>
      </c>
      <c r="K40" s="41"/>
    </row>
    <row r="41" ht="49" customHeight="1" spans="1:11">
      <c r="A41" s="22"/>
      <c r="B41" s="22" t="s">
        <v>28</v>
      </c>
      <c r="C41" s="27"/>
      <c r="D41" s="27"/>
      <c r="E41" s="27"/>
      <c r="F41" s="27"/>
      <c r="G41" s="27"/>
      <c r="H41" s="27"/>
      <c r="I41" s="22" t="s">
        <v>25</v>
      </c>
      <c r="J41" s="22" t="s">
        <v>25</v>
      </c>
      <c r="K41" s="41"/>
    </row>
    <row r="42" ht="22.6" customHeight="1" spans="1:11">
      <c r="A42" s="28" t="s">
        <v>29</v>
      </c>
      <c r="B42" s="22" t="s">
        <v>30</v>
      </c>
      <c r="C42" s="22" t="s">
        <v>31</v>
      </c>
      <c r="D42" s="22" t="s">
        <v>32</v>
      </c>
      <c r="E42" s="22" t="s">
        <v>33</v>
      </c>
      <c r="F42" s="22" t="s">
        <v>34</v>
      </c>
      <c r="G42" s="22" t="s">
        <v>35</v>
      </c>
      <c r="H42" s="22" t="s">
        <v>36</v>
      </c>
      <c r="I42" s="22" t="s">
        <v>20</v>
      </c>
      <c r="J42" s="22" t="s">
        <v>21</v>
      </c>
      <c r="K42" s="22" t="s">
        <v>37</v>
      </c>
    </row>
    <row r="43" ht="16.95" customHeight="1" spans="1:11">
      <c r="A43" s="29"/>
      <c r="B43" s="28" t="s">
        <v>38</v>
      </c>
      <c r="C43" s="28" t="s">
        <v>39</v>
      </c>
      <c r="D43" s="22" t="s">
        <v>77</v>
      </c>
      <c r="E43" s="22" t="s">
        <v>78</v>
      </c>
      <c r="F43" s="22">
        <v>589</v>
      </c>
      <c r="G43" s="22" t="s">
        <v>79</v>
      </c>
      <c r="H43" s="27" t="s">
        <v>80</v>
      </c>
      <c r="I43" s="22">
        <v>20</v>
      </c>
      <c r="J43" s="22">
        <v>18</v>
      </c>
      <c r="K43" s="27"/>
    </row>
    <row r="44" ht="14.3" customHeight="1" spans="1:11">
      <c r="A44" s="29"/>
      <c r="B44" s="29"/>
      <c r="C44" s="30"/>
      <c r="D44" s="22" t="s">
        <v>81</v>
      </c>
      <c r="E44" s="22" t="s">
        <v>78</v>
      </c>
      <c r="F44" s="22">
        <v>2347</v>
      </c>
      <c r="G44" s="22" t="s">
        <v>82</v>
      </c>
      <c r="H44" s="22" t="s">
        <v>83</v>
      </c>
      <c r="I44" s="22">
        <v>20</v>
      </c>
      <c r="J44" s="20">
        <v>18</v>
      </c>
      <c r="K44" s="20"/>
    </row>
    <row r="45" ht="135" customHeight="1" spans="1:11">
      <c r="A45" s="29"/>
      <c r="B45" s="29"/>
      <c r="C45" s="28" t="s">
        <v>55</v>
      </c>
      <c r="D45" s="22" t="s">
        <v>84</v>
      </c>
      <c r="E45" s="22" t="s">
        <v>41</v>
      </c>
      <c r="F45" s="22">
        <v>100</v>
      </c>
      <c r="G45" s="22" t="s">
        <v>60</v>
      </c>
      <c r="H45" s="31">
        <v>0.942</v>
      </c>
      <c r="I45" s="22">
        <v>20</v>
      </c>
      <c r="J45" s="20">
        <f>18*0.94</f>
        <v>16.92</v>
      </c>
      <c r="K45" s="20" t="s">
        <v>76</v>
      </c>
    </row>
    <row r="46" ht="96" customHeight="1" spans="1:11">
      <c r="A46" s="29"/>
      <c r="B46" s="30"/>
      <c r="C46" s="30"/>
      <c r="D46" s="22" t="s">
        <v>85</v>
      </c>
      <c r="E46" s="22" t="s">
        <v>57</v>
      </c>
      <c r="F46" s="22" t="s">
        <v>86</v>
      </c>
      <c r="G46" s="22"/>
      <c r="H46" s="31"/>
      <c r="I46" s="22">
        <v>20</v>
      </c>
      <c r="J46" s="20">
        <v>18</v>
      </c>
      <c r="K46" s="20"/>
    </row>
    <row r="47" ht="76" customHeight="1" spans="1:11">
      <c r="A47" s="29"/>
      <c r="B47" s="32" t="s">
        <v>61</v>
      </c>
      <c r="C47" s="33" t="s">
        <v>87</v>
      </c>
      <c r="D47" s="22" t="s">
        <v>88</v>
      </c>
      <c r="E47" s="22" t="s">
        <v>57</v>
      </c>
      <c r="F47" s="22" t="s">
        <v>89</v>
      </c>
      <c r="G47" s="22"/>
      <c r="H47" s="31"/>
      <c r="I47" s="22">
        <v>10</v>
      </c>
      <c r="J47" s="20">
        <v>9</v>
      </c>
      <c r="K47" s="20"/>
    </row>
    <row r="48" ht="28.6" customHeight="1" spans="1:11">
      <c r="A48" s="30"/>
      <c r="B48" s="33" t="s">
        <v>64</v>
      </c>
      <c r="C48" s="33" t="s">
        <v>64</v>
      </c>
      <c r="D48" s="22" t="s">
        <v>65</v>
      </c>
      <c r="E48" s="22" t="s">
        <v>41</v>
      </c>
      <c r="F48" s="22">
        <v>90</v>
      </c>
      <c r="G48" s="22" t="s">
        <v>60</v>
      </c>
      <c r="H48" s="31">
        <v>0.95</v>
      </c>
      <c r="I48" s="22">
        <v>10</v>
      </c>
      <c r="J48" s="20">
        <v>9</v>
      </c>
      <c r="K48" s="20"/>
    </row>
    <row r="49" ht="31.65" customHeight="1" spans="1:11">
      <c r="A49" s="22" t="s">
        <v>66</v>
      </c>
      <c r="B49" s="22"/>
      <c r="C49" s="22"/>
      <c r="D49" s="22"/>
      <c r="E49" s="22"/>
      <c r="F49" s="22"/>
      <c r="G49" s="22"/>
      <c r="H49" s="22"/>
      <c r="I49" s="22">
        <v>100</v>
      </c>
      <c r="J49" s="20">
        <v>88.92</v>
      </c>
      <c r="K49" s="20"/>
    </row>
    <row r="50" ht="14.3" customHeight="1" spans="1:11">
      <c r="A50" s="22" t="s">
        <v>67</v>
      </c>
      <c r="B50" s="34" t="s">
        <v>90</v>
      </c>
      <c r="C50" s="34"/>
      <c r="D50" s="34"/>
      <c r="E50" s="34"/>
      <c r="F50" s="34"/>
      <c r="G50" s="34"/>
      <c r="H50" s="34"/>
      <c r="I50" s="34"/>
      <c r="J50" s="34"/>
      <c r="K50" s="34"/>
    </row>
    <row r="51" ht="14.3" customHeight="1" spans="1:11">
      <c r="A51" s="22" t="s">
        <v>69</v>
      </c>
      <c r="B51" s="34" t="s">
        <v>91</v>
      </c>
      <c r="C51" s="34"/>
      <c r="D51" s="34"/>
      <c r="E51" s="34"/>
      <c r="F51" s="34"/>
      <c r="G51" s="34"/>
      <c r="H51" s="34"/>
      <c r="I51" s="34"/>
      <c r="J51" s="34"/>
      <c r="K51" s="34"/>
    </row>
    <row r="52" ht="45.2" customHeight="1" spans="1:11">
      <c r="A52" s="22" t="s">
        <v>71</v>
      </c>
      <c r="B52" s="34" t="s">
        <v>92</v>
      </c>
      <c r="C52" s="34"/>
      <c r="D52" s="34"/>
      <c r="E52" s="34"/>
      <c r="F52" s="34"/>
      <c r="G52" s="34"/>
      <c r="H52" s="34"/>
      <c r="I52" s="34"/>
      <c r="J52" s="34"/>
      <c r="K52" s="34"/>
    </row>
    <row r="53" ht="14.3" customHeight="1" spans="1:11">
      <c r="A53" s="35" t="s">
        <v>93</v>
      </c>
      <c r="B53" s="35"/>
      <c r="C53" s="35"/>
      <c r="D53" s="35"/>
      <c r="E53" s="35"/>
      <c r="F53" s="35" t="s">
        <v>73</v>
      </c>
      <c r="G53" s="35"/>
      <c r="H53" s="35"/>
      <c r="I53" s="35"/>
      <c r="J53" s="35"/>
      <c r="K53" s="35"/>
    </row>
    <row r="54" ht="25.6" customHeight="1" spans="1:11">
      <c r="A54" s="19"/>
      <c r="B54" s="19"/>
      <c r="C54" s="19"/>
      <c r="D54" s="19"/>
      <c r="E54" s="19"/>
      <c r="F54" s="19"/>
      <c r="G54" s="19"/>
      <c r="H54" s="19"/>
      <c r="I54" s="19"/>
      <c r="J54" s="19"/>
      <c r="K54" s="19"/>
    </row>
    <row r="55" customFormat="1" ht="45.2" customHeight="1" spans="1:11">
      <c r="A55" s="7" t="s">
        <v>1</v>
      </c>
      <c r="B55" s="7"/>
      <c r="C55" s="7"/>
      <c r="D55" s="7"/>
      <c r="E55" s="7"/>
      <c r="F55" s="7"/>
      <c r="G55" s="7"/>
      <c r="H55" s="7"/>
      <c r="I55" s="7"/>
      <c r="J55" s="7"/>
      <c r="K55" s="7"/>
    </row>
    <row r="56" customFormat="1" ht="14.3" customHeight="1" spans="1:11">
      <c r="A56" s="8" t="s">
        <v>2</v>
      </c>
      <c r="B56" s="8"/>
      <c r="C56" s="8" t="s">
        <v>94</v>
      </c>
      <c r="D56" s="8"/>
      <c r="E56" s="8"/>
      <c r="F56" s="8"/>
      <c r="G56" s="8"/>
      <c r="H56" s="8"/>
      <c r="I56" s="8"/>
      <c r="J56" s="8"/>
      <c r="K56" s="8"/>
    </row>
    <row r="57" customFormat="1" ht="25.6" customHeight="1" spans="1:11">
      <c r="A57" s="8" t="s">
        <v>4</v>
      </c>
      <c r="B57" s="8"/>
      <c r="C57" s="8" t="s">
        <v>5</v>
      </c>
      <c r="D57" s="8"/>
      <c r="E57" s="8"/>
      <c r="F57" s="8"/>
      <c r="G57" s="8"/>
      <c r="H57" s="1" t="s">
        <v>6</v>
      </c>
      <c r="I57" s="9" t="s">
        <v>7</v>
      </c>
      <c r="J57" s="9"/>
      <c r="K57" s="9"/>
    </row>
    <row r="58" customFormat="1" ht="14.3" customHeight="1" spans="1:11">
      <c r="A58" s="19"/>
      <c r="B58" s="8" t="s">
        <v>9</v>
      </c>
      <c r="C58" s="9" t="s">
        <v>10</v>
      </c>
      <c r="D58" s="9"/>
      <c r="E58" s="9"/>
      <c r="F58" s="9"/>
      <c r="G58" s="9"/>
      <c r="H58" s="10" t="s">
        <v>11</v>
      </c>
      <c r="I58" s="10"/>
      <c r="J58" s="10"/>
      <c r="K58" s="10"/>
    </row>
    <row r="59" customFormat="1" ht="35.4" customHeight="1" spans="1:11">
      <c r="A59" s="8"/>
      <c r="B59" s="8"/>
      <c r="C59" s="8" t="s">
        <v>95</v>
      </c>
      <c r="D59" s="8"/>
      <c r="E59" s="8"/>
      <c r="F59" s="8"/>
      <c r="G59" s="8"/>
      <c r="H59" s="11" t="s">
        <v>96</v>
      </c>
      <c r="I59" s="11"/>
      <c r="J59" s="11"/>
      <c r="K59" s="11"/>
    </row>
    <row r="60" customFormat="1" ht="34.65" customHeight="1" spans="1:11">
      <c r="A60" s="8"/>
      <c r="B60" s="8" t="s">
        <v>13</v>
      </c>
      <c r="C60" s="8" t="s">
        <v>95</v>
      </c>
      <c r="D60" s="8"/>
      <c r="E60" s="8"/>
      <c r="F60" s="8"/>
      <c r="G60" s="8"/>
      <c r="H60" s="8"/>
      <c r="I60" s="8"/>
      <c r="J60" s="8"/>
      <c r="K60" s="8"/>
    </row>
    <row r="61" ht="18.05" customHeight="1" spans="1:11">
      <c r="A61" s="9" t="s">
        <v>14</v>
      </c>
      <c r="B61" s="9" t="s">
        <v>15</v>
      </c>
      <c r="C61" s="9" t="s">
        <v>16</v>
      </c>
      <c r="D61" s="9" t="s">
        <v>17</v>
      </c>
      <c r="E61" s="9" t="s">
        <v>18</v>
      </c>
      <c r="F61" s="9"/>
      <c r="G61" s="9"/>
      <c r="H61" s="9" t="s">
        <v>19</v>
      </c>
      <c r="I61" s="9" t="s">
        <v>20</v>
      </c>
      <c r="J61" s="9" t="s">
        <v>21</v>
      </c>
      <c r="K61" s="9" t="s">
        <v>22</v>
      </c>
    </row>
    <row r="62" ht="19.35" customHeight="1" spans="1:11">
      <c r="A62" s="9"/>
      <c r="B62" s="9" t="s">
        <v>23</v>
      </c>
      <c r="C62" s="12">
        <v>80</v>
      </c>
      <c r="D62" s="12">
        <v>80</v>
      </c>
      <c r="E62" s="12">
        <f>80-47.94</f>
        <v>32.06</v>
      </c>
      <c r="F62" s="12"/>
      <c r="G62" s="12"/>
      <c r="H62" s="13">
        <f>32.6/80</f>
        <v>0.4075</v>
      </c>
      <c r="I62" s="9">
        <f>10*0.41</f>
        <v>4.1</v>
      </c>
      <c r="J62" s="9"/>
      <c r="K62" s="36" t="s">
        <v>97</v>
      </c>
    </row>
    <row r="63" ht="21.6" customHeight="1" spans="1:11">
      <c r="A63" s="9"/>
      <c r="B63" s="9" t="s">
        <v>24</v>
      </c>
      <c r="C63" s="12">
        <v>80</v>
      </c>
      <c r="D63" s="12">
        <v>80</v>
      </c>
      <c r="E63" s="12">
        <f>80-47.94</f>
        <v>32.06</v>
      </c>
      <c r="F63" s="12"/>
      <c r="G63" s="12"/>
      <c r="H63" s="13">
        <f>32.6/80</f>
        <v>0.4075</v>
      </c>
      <c r="I63" s="9" t="s">
        <v>25</v>
      </c>
      <c r="J63" s="9" t="s">
        <v>25</v>
      </c>
      <c r="K63" s="36"/>
    </row>
    <row r="64" ht="22.35" customHeight="1" spans="1:11">
      <c r="A64" s="9"/>
      <c r="B64" s="9" t="s">
        <v>26</v>
      </c>
      <c r="C64" s="12">
        <v>0</v>
      </c>
      <c r="D64" s="12">
        <v>0</v>
      </c>
      <c r="E64" s="12">
        <v>0</v>
      </c>
      <c r="F64" s="12"/>
      <c r="G64" s="12"/>
      <c r="H64" s="13">
        <v>0</v>
      </c>
      <c r="I64" s="9" t="s">
        <v>25</v>
      </c>
      <c r="J64" s="9" t="s">
        <v>25</v>
      </c>
      <c r="K64" s="36"/>
    </row>
    <row r="65" ht="20.1" customHeight="1" spans="1:11">
      <c r="A65" s="9"/>
      <c r="B65" s="9" t="s">
        <v>27</v>
      </c>
      <c r="C65" s="12">
        <v>0</v>
      </c>
      <c r="D65" s="12">
        <v>0</v>
      </c>
      <c r="E65" s="12">
        <v>0</v>
      </c>
      <c r="F65" s="12"/>
      <c r="G65" s="12"/>
      <c r="H65" s="13">
        <v>0</v>
      </c>
      <c r="I65" s="9" t="s">
        <v>25</v>
      </c>
      <c r="J65" s="9" t="s">
        <v>25</v>
      </c>
      <c r="K65" s="36"/>
    </row>
    <row r="66" ht="18.95" customHeight="1" spans="1:11">
      <c r="A66" s="9"/>
      <c r="B66" s="9" t="s">
        <v>28</v>
      </c>
      <c r="C66" s="42"/>
      <c r="D66" s="42"/>
      <c r="E66" s="42"/>
      <c r="F66" s="42"/>
      <c r="G66" s="42"/>
      <c r="H66" s="42"/>
      <c r="I66" s="9" t="s">
        <v>25</v>
      </c>
      <c r="J66" s="9" t="s">
        <v>25</v>
      </c>
      <c r="K66" s="36"/>
    </row>
    <row r="67" ht="22.6" customHeight="1" spans="1:11">
      <c r="A67" s="14" t="s">
        <v>29</v>
      </c>
      <c r="B67" s="9" t="s">
        <v>30</v>
      </c>
      <c r="C67" s="9" t="s">
        <v>31</v>
      </c>
      <c r="D67" s="9" t="s">
        <v>32</v>
      </c>
      <c r="E67" s="9" t="s">
        <v>33</v>
      </c>
      <c r="F67" s="9" t="s">
        <v>34</v>
      </c>
      <c r="G67" s="9" t="s">
        <v>35</v>
      </c>
      <c r="H67" s="9" t="s">
        <v>36</v>
      </c>
      <c r="I67" s="9" t="s">
        <v>20</v>
      </c>
      <c r="J67" s="9" t="s">
        <v>21</v>
      </c>
      <c r="K67" s="9" t="s">
        <v>37</v>
      </c>
    </row>
    <row r="68" ht="16.95" customHeight="1" spans="1:11">
      <c r="A68" s="43"/>
      <c r="B68" s="14" t="s">
        <v>98</v>
      </c>
      <c r="C68" s="9" t="s">
        <v>39</v>
      </c>
      <c r="D68" s="9" t="s">
        <v>99</v>
      </c>
      <c r="E68" s="9" t="s">
        <v>78</v>
      </c>
      <c r="F68" s="9">
        <v>1</v>
      </c>
      <c r="G68" s="9" t="s">
        <v>50</v>
      </c>
      <c r="H68" s="9" t="s">
        <v>100</v>
      </c>
      <c r="I68" s="9">
        <v>20</v>
      </c>
      <c r="J68" s="9">
        <v>18</v>
      </c>
      <c r="K68" s="42"/>
    </row>
    <row r="69" ht="16.95" customHeight="1" spans="1:11">
      <c r="A69" s="43"/>
      <c r="B69" s="43"/>
      <c r="C69" s="9" t="s">
        <v>101</v>
      </c>
      <c r="D69" s="9" t="s">
        <v>102</v>
      </c>
      <c r="E69" s="9" t="s">
        <v>78</v>
      </c>
      <c r="F69" s="9">
        <v>1</v>
      </c>
      <c r="G69" s="9" t="s">
        <v>50</v>
      </c>
      <c r="H69" s="9" t="s">
        <v>100</v>
      </c>
      <c r="I69" s="9">
        <v>20</v>
      </c>
      <c r="J69" s="9">
        <v>18</v>
      </c>
      <c r="K69" s="8"/>
    </row>
    <row r="70" ht="46" customHeight="1" spans="1:11">
      <c r="A70" s="43"/>
      <c r="B70" s="43"/>
      <c r="C70" s="9" t="s">
        <v>55</v>
      </c>
      <c r="D70" s="9" t="s">
        <v>103</v>
      </c>
      <c r="E70" s="9" t="s">
        <v>57</v>
      </c>
      <c r="F70" s="9" t="s">
        <v>104</v>
      </c>
      <c r="G70" s="9"/>
      <c r="H70" s="9"/>
      <c r="I70" s="9">
        <v>20</v>
      </c>
      <c r="J70" s="9">
        <v>18</v>
      </c>
      <c r="K70" s="8"/>
    </row>
    <row r="71" ht="22.6" customHeight="1" spans="1:11">
      <c r="A71" s="43"/>
      <c r="B71" s="17"/>
      <c r="C71" s="9" t="s">
        <v>105</v>
      </c>
      <c r="D71" s="9" t="s">
        <v>106</v>
      </c>
      <c r="E71" s="9" t="s">
        <v>41</v>
      </c>
      <c r="F71" s="9">
        <v>100</v>
      </c>
      <c r="G71" s="9" t="s">
        <v>60</v>
      </c>
      <c r="H71" s="44">
        <v>0.4075</v>
      </c>
      <c r="I71" s="9">
        <v>10</v>
      </c>
      <c r="J71" s="9">
        <f>10*0.41</f>
        <v>4.1</v>
      </c>
      <c r="K71" s="8" t="s">
        <v>97</v>
      </c>
    </row>
    <row r="72" ht="49" customHeight="1" spans="1:11">
      <c r="A72" s="43"/>
      <c r="B72" s="9" t="s">
        <v>107</v>
      </c>
      <c r="C72" s="9" t="s">
        <v>87</v>
      </c>
      <c r="D72" s="9" t="s">
        <v>108</v>
      </c>
      <c r="E72" s="9" t="s">
        <v>57</v>
      </c>
      <c r="F72" s="9" t="s">
        <v>89</v>
      </c>
      <c r="G72" s="9"/>
      <c r="H72" s="9"/>
      <c r="I72" s="9">
        <v>20</v>
      </c>
      <c r="J72" s="9">
        <v>18</v>
      </c>
      <c r="K72" s="8"/>
    </row>
    <row r="73" ht="30.15" customHeight="1" spans="1:11">
      <c r="A73" s="17"/>
      <c r="B73" s="9" t="s">
        <v>64</v>
      </c>
      <c r="C73" s="9" t="s">
        <v>64</v>
      </c>
      <c r="D73" s="9" t="s">
        <v>65</v>
      </c>
      <c r="E73" s="9" t="s">
        <v>41</v>
      </c>
      <c r="F73" s="9">
        <v>100</v>
      </c>
      <c r="G73" s="9" t="s">
        <v>60</v>
      </c>
      <c r="H73" s="9">
        <v>1</v>
      </c>
      <c r="I73" s="9">
        <v>10</v>
      </c>
      <c r="J73" s="9">
        <v>9</v>
      </c>
      <c r="K73" s="8"/>
    </row>
    <row r="74" ht="28.6" customHeight="1" spans="1:11">
      <c r="A74" s="9" t="s">
        <v>66</v>
      </c>
      <c r="B74" s="9"/>
      <c r="C74" s="9"/>
      <c r="D74" s="9"/>
      <c r="E74" s="9"/>
      <c r="F74" s="9"/>
      <c r="G74" s="9"/>
      <c r="H74" s="9"/>
      <c r="I74" s="9">
        <v>100</v>
      </c>
      <c r="J74" s="8">
        <v>85.1</v>
      </c>
      <c r="K74" s="8"/>
    </row>
    <row r="75" ht="31.65" customHeight="1" spans="1:11">
      <c r="A75" s="9" t="s">
        <v>67</v>
      </c>
      <c r="B75" s="18" t="s">
        <v>109</v>
      </c>
      <c r="C75" s="18"/>
      <c r="D75" s="18"/>
      <c r="E75" s="18"/>
      <c r="F75" s="18"/>
      <c r="G75" s="18"/>
      <c r="H75" s="18"/>
      <c r="I75" s="18"/>
      <c r="J75" s="18"/>
      <c r="K75" s="18"/>
    </row>
    <row r="76" ht="14.3" customHeight="1" spans="1:11">
      <c r="A76" s="9" t="s">
        <v>69</v>
      </c>
      <c r="B76" s="18" t="s">
        <v>110</v>
      </c>
      <c r="C76" s="18"/>
      <c r="D76" s="18"/>
      <c r="E76" s="18"/>
      <c r="F76" s="18"/>
      <c r="G76" s="18"/>
      <c r="H76" s="18"/>
      <c r="I76" s="18"/>
      <c r="J76" s="18"/>
      <c r="K76" s="18"/>
    </row>
    <row r="77" ht="14.3" customHeight="1" spans="1:11">
      <c r="A77" s="9" t="s">
        <v>71</v>
      </c>
      <c r="B77" s="18" t="s">
        <v>111</v>
      </c>
      <c r="C77" s="18"/>
      <c r="D77" s="18"/>
      <c r="E77" s="18"/>
      <c r="F77" s="18"/>
      <c r="G77" s="18"/>
      <c r="H77" s="18"/>
      <c r="I77" s="18"/>
      <c r="J77" s="18"/>
      <c r="K77" s="18"/>
    </row>
    <row r="78" ht="45.2" customHeight="1" spans="1:11">
      <c r="A78" s="35" t="s">
        <v>112</v>
      </c>
      <c r="B78" s="35"/>
      <c r="C78" s="35"/>
      <c r="D78" s="35"/>
      <c r="E78" s="35"/>
      <c r="F78" s="35" t="s">
        <v>73</v>
      </c>
      <c r="G78" s="35"/>
      <c r="H78" s="35"/>
      <c r="I78" s="35"/>
      <c r="J78" s="35"/>
      <c r="K78" s="35"/>
    </row>
    <row r="79" ht="14.3" customHeight="1" spans="1:11">
      <c r="A79" s="19"/>
      <c r="B79" s="19"/>
      <c r="C79" s="19"/>
      <c r="D79" s="19"/>
      <c r="E79" s="19"/>
      <c r="F79" s="19"/>
      <c r="G79" s="19"/>
      <c r="H79" s="19"/>
      <c r="I79" s="19"/>
      <c r="J79" s="19"/>
      <c r="K79" s="19"/>
    </row>
    <row r="80" ht="25.6" customHeight="1" spans="1:11">
      <c r="A80" s="19"/>
      <c r="B80" s="19"/>
      <c r="C80" s="19"/>
      <c r="D80" s="19"/>
      <c r="E80" s="19"/>
      <c r="F80" s="19"/>
      <c r="G80" s="19"/>
      <c r="H80" s="19"/>
      <c r="I80" s="19"/>
      <c r="J80" s="19"/>
      <c r="K80" s="19"/>
    </row>
    <row r="81" ht="14.3" customHeight="1" spans="1:11">
      <c r="A81" s="7" t="s">
        <v>1</v>
      </c>
      <c r="B81" s="7"/>
      <c r="C81" s="7"/>
      <c r="D81" s="7"/>
      <c r="E81" s="7"/>
      <c r="F81" s="7"/>
      <c r="G81" s="7"/>
      <c r="H81" s="7"/>
      <c r="I81" s="7"/>
      <c r="J81" s="7"/>
      <c r="K81" s="7"/>
    </row>
    <row r="82" ht="35.4" customHeight="1" spans="1:11">
      <c r="A82" s="45" t="s">
        <v>2</v>
      </c>
      <c r="B82" s="45"/>
      <c r="C82" s="45" t="s">
        <v>113</v>
      </c>
      <c r="D82" s="45"/>
      <c r="E82" s="45"/>
      <c r="F82" s="45"/>
      <c r="G82" s="45"/>
      <c r="H82" s="45"/>
      <c r="I82" s="45"/>
      <c r="J82" s="45"/>
      <c r="K82" s="45"/>
    </row>
    <row r="83" ht="34.65" customHeight="1" spans="1:11">
      <c r="A83" s="45" t="s">
        <v>4</v>
      </c>
      <c r="B83" s="45"/>
      <c r="C83" s="45" t="s">
        <v>5</v>
      </c>
      <c r="D83" s="45"/>
      <c r="E83" s="45"/>
      <c r="F83" s="45"/>
      <c r="G83" s="45"/>
      <c r="H83" s="46" t="s">
        <v>6</v>
      </c>
      <c r="I83" s="47" t="s">
        <v>7</v>
      </c>
      <c r="J83" s="47"/>
      <c r="K83" s="47"/>
    </row>
    <row r="84" ht="18.05" customHeight="1" spans="1:11">
      <c r="A84" s="45" t="s">
        <v>8</v>
      </c>
      <c r="B84" s="45" t="s">
        <v>9</v>
      </c>
      <c r="C84" s="47" t="s">
        <v>10</v>
      </c>
      <c r="D84" s="47"/>
      <c r="E84" s="47"/>
      <c r="F84" s="47"/>
      <c r="G84" s="47"/>
      <c r="H84" s="48" t="s">
        <v>11</v>
      </c>
      <c r="I84" s="48"/>
      <c r="J84" s="48"/>
      <c r="K84" s="48"/>
    </row>
    <row r="85" ht="76" customHeight="1" spans="1:11">
      <c r="A85" s="45"/>
      <c r="B85" s="45"/>
      <c r="C85" s="45" t="s">
        <v>114</v>
      </c>
      <c r="D85" s="45"/>
      <c r="E85" s="45"/>
      <c r="F85" s="45"/>
      <c r="G85" s="45"/>
      <c r="H85" s="49" t="s">
        <v>114</v>
      </c>
      <c r="I85" s="49"/>
      <c r="J85" s="49"/>
      <c r="K85" s="49"/>
    </row>
    <row r="86" ht="63" customHeight="1" spans="1:11">
      <c r="A86" s="45"/>
      <c r="B86" s="45" t="s">
        <v>13</v>
      </c>
      <c r="C86" s="45" t="s">
        <v>114</v>
      </c>
      <c r="D86" s="45"/>
      <c r="E86" s="45"/>
      <c r="F86" s="45"/>
      <c r="G86" s="45"/>
      <c r="H86" s="45"/>
      <c r="I86" s="45"/>
      <c r="J86" s="45"/>
      <c r="K86" s="45"/>
    </row>
    <row r="87" ht="22.35" customHeight="1" spans="1:11">
      <c r="A87" s="47" t="s">
        <v>14</v>
      </c>
      <c r="B87" s="47" t="s">
        <v>15</v>
      </c>
      <c r="C87" s="47" t="s">
        <v>16</v>
      </c>
      <c r="D87" s="47" t="s">
        <v>17</v>
      </c>
      <c r="E87" s="47" t="s">
        <v>18</v>
      </c>
      <c r="F87" s="47"/>
      <c r="G87" s="47"/>
      <c r="H87" s="47" t="s">
        <v>19</v>
      </c>
      <c r="I87" s="47" t="s">
        <v>20</v>
      </c>
      <c r="J87" s="47" t="s">
        <v>21</v>
      </c>
      <c r="K87" s="47" t="s">
        <v>22</v>
      </c>
    </row>
    <row r="88" ht="20.1" customHeight="1" spans="1:11">
      <c r="A88" s="47"/>
      <c r="B88" s="47" t="s">
        <v>23</v>
      </c>
      <c r="C88" s="50">
        <v>42</v>
      </c>
      <c r="D88" s="50">
        <v>42</v>
      </c>
      <c r="E88" s="50">
        <f>42-15.43</f>
        <v>26.57</v>
      </c>
      <c r="F88" s="50"/>
      <c r="G88" s="50"/>
      <c r="H88" s="51">
        <f>E88/D88</f>
        <v>0.632619047619048</v>
      </c>
      <c r="I88" s="47">
        <f>10*0.63</f>
        <v>6.3</v>
      </c>
      <c r="J88" s="47"/>
      <c r="K88" s="60" t="s">
        <v>115</v>
      </c>
    </row>
    <row r="89" ht="18.95" customHeight="1" spans="1:11">
      <c r="A89" s="47"/>
      <c r="B89" s="47" t="s">
        <v>24</v>
      </c>
      <c r="C89" s="50">
        <v>42</v>
      </c>
      <c r="D89" s="50">
        <v>42</v>
      </c>
      <c r="E89" s="50">
        <v>26.57</v>
      </c>
      <c r="F89" s="50"/>
      <c r="G89" s="50"/>
      <c r="H89" s="51">
        <v>0.6326</v>
      </c>
      <c r="I89" s="47" t="s">
        <v>25</v>
      </c>
      <c r="J89" s="47" t="s">
        <v>25</v>
      </c>
      <c r="K89" s="60"/>
    </row>
    <row r="90" ht="22.6" customHeight="1" spans="1:11">
      <c r="A90" s="47"/>
      <c r="B90" s="47" t="s">
        <v>26</v>
      </c>
      <c r="C90" s="50">
        <v>0</v>
      </c>
      <c r="D90" s="50">
        <v>0</v>
      </c>
      <c r="E90" s="50">
        <v>0</v>
      </c>
      <c r="F90" s="50"/>
      <c r="G90" s="50"/>
      <c r="H90" s="51">
        <v>0</v>
      </c>
      <c r="I90" s="47" t="s">
        <v>25</v>
      </c>
      <c r="J90" s="47" t="s">
        <v>25</v>
      </c>
      <c r="K90" s="60"/>
    </row>
    <row r="91" ht="16.95" customHeight="1" spans="1:11">
      <c r="A91" s="47"/>
      <c r="B91" s="47" t="s">
        <v>27</v>
      </c>
      <c r="C91" s="50">
        <v>0</v>
      </c>
      <c r="D91" s="50">
        <v>0</v>
      </c>
      <c r="E91" s="50">
        <v>0</v>
      </c>
      <c r="F91" s="50"/>
      <c r="G91" s="50"/>
      <c r="H91" s="51">
        <v>0</v>
      </c>
      <c r="I91" s="47" t="s">
        <v>25</v>
      </c>
      <c r="J91" s="47" t="s">
        <v>25</v>
      </c>
      <c r="K91" s="60"/>
    </row>
    <row r="92" ht="16.95" customHeight="1" spans="1:11">
      <c r="A92" s="47"/>
      <c r="B92" s="47" t="s">
        <v>28</v>
      </c>
      <c r="C92" s="52"/>
      <c r="D92" s="52"/>
      <c r="E92" s="52"/>
      <c r="F92" s="52"/>
      <c r="G92" s="52"/>
      <c r="H92" s="52"/>
      <c r="I92" s="47" t="s">
        <v>25</v>
      </c>
      <c r="J92" s="47" t="s">
        <v>25</v>
      </c>
      <c r="K92" s="60"/>
    </row>
    <row r="93" ht="14.3" customHeight="1" spans="1:11">
      <c r="A93" s="47" t="s">
        <v>29</v>
      </c>
      <c r="B93" s="47" t="s">
        <v>30</v>
      </c>
      <c r="C93" s="47" t="s">
        <v>31</v>
      </c>
      <c r="D93" s="47" t="s">
        <v>32</v>
      </c>
      <c r="E93" s="47" t="s">
        <v>33</v>
      </c>
      <c r="F93" s="47" t="s">
        <v>34</v>
      </c>
      <c r="G93" s="47" t="s">
        <v>35</v>
      </c>
      <c r="H93" s="47" t="s">
        <v>36</v>
      </c>
      <c r="I93" s="47" t="s">
        <v>20</v>
      </c>
      <c r="J93" s="47" t="s">
        <v>21</v>
      </c>
      <c r="K93" s="47" t="s">
        <v>37</v>
      </c>
    </row>
    <row r="94" ht="14.3" customHeight="1" spans="1:11">
      <c r="A94" s="47"/>
      <c r="B94" s="53" t="s">
        <v>39</v>
      </c>
      <c r="C94" s="53" t="s">
        <v>116</v>
      </c>
      <c r="D94" s="53" t="s">
        <v>78</v>
      </c>
      <c r="E94" s="53">
        <v>1</v>
      </c>
      <c r="F94" s="53" t="s">
        <v>50</v>
      </c>
      <c r="G94" s="54">
        <v>1</v>
      </c>
      <c r="H94" s="53">
        <v>20</v>
      </c>
      <c r="I94" s="53">
        <v>20</v>
      </c>
      <c r="J94" s="53">
        <v>18</v>
      </c>
      <c r="K94" s="47"/>
    </row>
    <row r="95" ht="14.3" customHeight="1" spans="1:11">
      <c r="A95" s="47"/>
      <c r="B95" s="53" t="s">
        <v>101</v>
      </c>
      <c r="C95" s="53" t="s">
        <v>102</v>
      </c>
      <c r="D95" s="53" t="s">
        <v>78</v>
      </c>
      <c r="E95" s="53">
        <v>1</v>
      </c>
      <c r="F95" s="53" t="s">
        <v>50</v>
      </c>
      <c r="G95" s="53">
        <v>1</v>
      </c>
      <c r="H95" s="53">
        <v>20</v>
      </c>
      <c r="I95" s="61">
        <v>20</v>
      </c>
      <c r="J95" s="61">
        <v>18</v>
      </c>
      <c r="K95" s="47"/>
    </row>
    <row r="96" ht="32" customHeight="1" spans="1:11">
      <c r="A96" s="47"/>
      <c r="B96" s="53" t="s">
        <v>55</v>
      </c>
      <c r="C96" s="53" t="s">
        <v>117</v>
      </c>
      <c r="D96" s="53" t="s">
        <v>57</v>
      </c>
      <c r="E96" s="53" t="s">
        <v>118</v>
      </c>
      <c r="F96" s="53"/>
      <c r="G96" s="55">
        <v>1</v>
      </c>
      <c r="H96" s="53">
        <v>20</v>
      </c>
      <c r="I96" s="61">
        <v>20</v>
      </c>
      <c r="J96" s="61">
        <v>18</v>
      </c>
      <c r="K96" s="47"/>
    </row>
    <row r="97" ht="31" customHeight="1" spans="1:11">
      <c r="A97" s="47"/>
      <c r="B97" s="53" t="s">
        <v>105</v>
      </c>
      <c r="C97" s="53" t="s">
        <v>106</v>
      </c>
      <c r="D97" s="53" t="s">
        <v>41</v>
      </c>
      <c r="E97" s="53">
        <v>100</v>
      </c>
      <c r="F97" s="53" t="s">
        <v>60</v>
      </c>
      <c r="G97" s="55">
        <v>1</v>
      </c>
      <c r="H97" s="53">
        <v>10</v>
      </c>
      <c r="I97" s="61">
        <v>10</v>
      </c>
      <c r="J97" s="61">
        <v>9</v>
      </c>
      <c r="K97" s="47"/>
    </row>
    <row r="98" ht="36" customHeight="1" spans="1:11">
      <c r="A98" s="47"/>
      <c r="B98" s="53" t="s">
        <v>87</v>
      </c>
      <c r="C98" s="53" t="s">
        <v>108</v>
      </c>
      <c r="D98" s="53"/>
      <c r="E98" s="53"/>
      <c r="F98" s="53"/>
      <c r="G98" s="53"/>
      <c r="H98" s="53">
        <v>20</v>
      </c>
      <c r="I98" s="61">
        <v>20</v>
      </c>
      <c r="J98" s="61">
        <v>18</v>
      </c>
      <c r="K98" s="47"/>
    </row>
    <row r="99" ht="30.15" customHeight="1" spans="1:11">
      <c r="A99" s="47"/>
      <c r="B99" s="53" t="s">
        <v>64</v>
      </c>
      <c r="C99" s="53" t="s">
        <v>65</v>
      </c>
      <c r="D99" s="53" t="s">
        <v>41</v>
      </c>
      <c r="E99" s="53">
        <v>100</v>
      </c>
      <c r="F99" s="53" t="s">
        <v>60</v>
      </c>
      <c r="G99" s="55">
        <v>1</v>
      </c>
      <c r="H99" s="53">
        <v>10</v>
      </c>
      <c r="I99" s="61">
        <v>10</v>
      </c>
      <c r="J99" s="61">
        <v>9</v>
      </c>
      <c r="K99" s="52"/>
    </row>
    <row r="100" ht="28.6" customHeight="1" spans="1:11">
      <c r="A100" s="47" t="s">
        <v>66</v>
      </c>
      <c r="B100" s="47"/>
      <c r="C100" s="47"/>
      <c r="D100" s="47"/>
      <c r="E100" s="47"/>
      <c r="F100" s="47"/>
      <c r="G100" s="47"/>
      <c r="H100" s="47"/>
      <c r="I100" s="47">
        <v>100</v>
      </c>
      <c r="J100" s="45">
        <v>90</v>
      </c>
      <c r="K100" s="45"/>
    </row>
    <row r="101" ht="31.65" customHeight="1" spans="1:11">
      <c r="A101" s="53" t="s">
        <v>67</v>
      </c>
      <c r="B101" s="56" t="s">
        <v>114</v>
      </c>
      <c r="C101" s="56"/>
      <c r="D101" s="56"/>
      <c r="E101" s="56"/>
      <c r="F101" s="56"/>
      <c r="G101" s="56"/>
      <c r="H101" s="56"/>
      <c r="I101" s="56"/>
      <c r="J101" s="56"/>
      <c r="K101" s="56"/>
    </row>
    <row r="102" ht="14.3" customHeight="1" spans="1:11">
      <c r="A102" s="53" t="s">
        <v>69</v>
      </c>
      <c r="B102" s="56" t="s">
        <v>119</v>
      </c>
      <c r="C102" s="56"/>
      <c r="D102" s="56"/>
      <c r="E102" s="56"/>
      <c r="F102" s="56"/>
      <c r="G102" s="56"/>
      <c r="H102" s="56"/>
      <c r="I102" s="56"/>
      <c r="J102" s="56"/>
      <c r="K102" s="56"/>
    </row>
    <row r="103" ht="14.3" customHeight="1" spans="1:11">
      <c r="A103" s="53" t="s">
        <v>71</v>
      </c>
      <c r="B103" s="56" t="s">
        <v>120</v>
      </c>
      <c r="C103" s="56"/>
      <c r="D103" s="56"/>
      <c r="E103" s="56"/>
      <c r="F103" s="56"/>
      <c r="G103" s="56"/>
      <c r="H103" s="56"/>
      <c r="I103" s="56"/>
      <c r="J103" s="56"/>
      <c r="K103" s="56"/>
    </row>
    <row r="104" ht="45.2" customHeight="1" spans="1:11">
      <c r="A104" s="57" t="s">
        <v>112</v>
      </c>
      <c r="B104" s="57"/>
      <c r="C104" s="57"/>
      <c r="D104" s="57"/>
      <c r="E104" s="57"/>
      <c r="F104" s="57" t="s">
        <v>73</v>
      </c>
      <c r="G104" s="57"/>
      <c r="H104" s="57"/>
      <c r="I104" s="57"/>
      <c r="J104" s="57"/>
      <c r="K104" s="57"/>
    </row>
    <row r="105" ht="14.3" customHeight="1" spans="1:11">
      <c r="A105" s="19"/>
      <c r="B105" s="19"/>
      <c r="C105" s="19"/>
      <c r="D105" s="19"/>
      <c r="E105" s="19"/>
      <c r="F105" s="19"/>
      <c r="G105" s="19"/>
      <c r="H105" s="19"/>
      <c r="I105" s="19"/>
      <c r="J105" s="19"/>
      <c r="K105" s="19"/>
    </row>
    <row r="106" ht="25.6" customHeight="1" spans="1:11">
      <c r="A106" s="7" t="s">
        <v>1</v>
      </c>
      <c r="B106" s="7"/>
      <c r="C106" s="7"/>
      <c r="D106" s="7"/>
      <c r="E106" s="7"/>
      <c r="F106" s="7"/>
      <c r="G106" s="7"/>
      <c r="H106" s="7"/>
      <c r="I106" s="7"/>
      <c r="J106" s="7"/>
      <c r="K106" s="7"/>
    </row>
    <row r="107" ht="14.3" customHeight="1" spans="1:11">
      <c r="A107" s="8" t="s">
        <v>2</v>
      </c>
      <c r="B107" s="8"/>
      <c r="C107" s="8" t="s">
        <v>121</v>
      </c>
      <c r="D107" s="8"/>
      <c r="E107" s="8"/>
      <c r="F107" s="8"/>
      <c r="G107" s="8"/>
      <c r="H107" s="8"/>
      <c r="I107" s="8"/>
      <c r="J107" s="8"/>
      <c r="K107" s="8"/>
    </row>
    <row r="108" ht="35.4" customHeight="1" spans="1:11">
      <c r="A108" s="8" t="s">
        <v>4</v>
      </c>
      <c r="B108" s="8"/>
      <c r="C108" s="8" t="s">
        <v>5</v>
      </c>
      <c r="D108" s="8"/>
      <c r="E108" s="8"/>
      <c r="F108" s="8"/>
      <c r="G108" s="8"/>
      <c r="H108" s="1" t="s">
        <v>6</v>
      </c>
      <c r="I108" s="9" t="s">
        <v>7</v>
      </c>
      <c r="J108" s="9"/>
      <c r="K108" s="9"/>
    </row>
    <row r="109" ht="34.65" customHeight="1" spans="1:11">
      <c r="A109" s="8" t="s">
        <v>8</v>
      </c>
      <c r="B109" s="8" t="s">
        <v>9</v>
      </c>
      <c r="C109" s="9" t="s">
        <v>10</v>
      </c>
      <c r="D109" s="9"/>
      <c r="E109" s="9"/>
      <c r="F109" s="9"/>
      <c r="G109" s="9"/>
      <c r="H109" s="10" t="s">
        <v>11</v>
      </c>
      <c r="I109" s="10"/>
      <c r="J109" s="10"/>
      <c r="K109" s="10"/>
    </row>
    <row r="110" ht="18.05" customHeight="1" spans="1:11">
      <c r="A110" s="8"/>
      <c r="B110" s="8"/>
      <c r="C110" s="8" t="s">
        <v>122</v>
      </c>
      <c r="D110" s="8"/>
      <c r="E110" s="8"/>
      <c r="F110" s="8"/>
      <c r="G110" s="8"/>
      <c r="H110" s="11" t="s">
        <v>123</v>
      </c>
      <c r="I110" s="11"/>
      <c r="J110" s="11"/>
      <c r="K110" s="11"/>
    </row>
    <row r="111" ht="19.35" customHeight="1" spans="1:11">
      <c r="A111" s="8"/>
      <c r="B111" s="8" t="s">
        <v>13</v>
      </c>
      <c r="C111" s="8" t="s">
        <v>124</v>
      </c>
      <c r="D111" s="8"/>
      <c r="E111" s="8"/>
      <c r="F111" s="8"/>
      <c r="G111" s="8"/>
      <c r="H111" s="8"/>
      <c r="I111" s="8"/>
      <c r="J111" s="8"/>
      <c r="K111" s="8"/>
    </row>
    <row r="112" ht="21.6" customHeight="1" spans="1:11">
      <c r="A112" s="9" t="s">
        <v>14</v>
      </c>
      <c r="B112" s="9" t="s">
        <v>15</v>
      </c>
      <c r="C112" s="9" t="s">
        <v>16</v>
      </c>
      <c r="D112" s="9" t="s">
        <v>17</v>
      </c>
      <c r="E112" s="9" t="s">
        <v>18</v>
      </c>
      <c r="F112" s="9"/>
      <c r="G112" s="9"/>
      <c r="H112" s="9" t="s">
        <v>19</v>
      </c>
      <c r="I112" s="9" t="s">
        <v>20</v>
      </c>
      <c r="J112" s="9" t="s">
        <v>21</v>
      </c>
      <c r="K112" s="9" t="s">
        <v>22</v>
      </c>
    </row>
    <row r="113" ht="22.35" customHeight="1" spans="1:11">
      <c r="A113" s="9"/>
      <c r="B113" s="9" t="s">
        <v>23</v>
      </c>
      <c r="C113" s="12">
        <v>480.470323</v>
      </c>
      <c r="D113" s="12">
        <v>497.08</v>
      </c>
      <c r="E113" s="12">
        <v>497.08</v>
      </c>
      <c r="F113" s="12"/>
      <c r="G113" s="12"/>
      <c r="H113" s="13">
        <v>1</v>
      </c>
      <c r="I113" s="9">
        <v>10</v>
      </c>
      <c r="J113" s="9"/>
      <c r="K113" s="36"/>
    </row>
    <row r="114" ht="20.1" customHeight="1" spans="1:11">
      <c r="A114" s="9"/>
      <c r="B114" s="9" t="s">
        <v>24</v>
      </c>
      <c r="C114" s="12">
        <v>480.470323</v>
      </c>
      <c r="D114" s="12">
        <v>497.08</v>
      </c>
      <c r="E114" s="12">
        <v>497.08</v>
      </c>
      <c r="F114" s="12"/>
      <c r="G114" s="12"/>
      <c r="H114" s="13">
        <v>1</v>
      </c>
      <c r="I114" s="9" t="s">
        <v>25</v>
      </c>
      <c r="J114" s="9" t="s">
        <v>25</v>
      </c>
      <c r="K114" s="36"/>
    </row>
    <row r="115" ht="18.95" customHeight="1" spans="1:11">
      <c r="A115" s="9"/>
      <c r="B115" s="9" t="s">
        <v>26</v>
      </c>
      <c r="C115" s="12">
        <v>0</v>
      </c>
      <c r="D115" s="12">
        <v>0</v>
      </c>
      <c r="E115" s="12">
        <v>0</v>
      </c>
      <c r="F115" s="12"/>
      <c r="G115" s="12"/>
      <c r="H115" s="13">
        <v>0</v>
      </c>
      <c r="I115" s="9" t="s">
        <v>25</v>
      </c>
      <c r="J115" s="9" t="s">
        <v>25</v>
      </c>
      <c r="K115" s="36"/>
    </row>
    <row r="116" ht="22.6" customHeight="1" spans="1:11">
      <c r="A116" s="9"/>
      <c r="B116" s="9" t="s">
        <v>27</v>
      </c>
      <c r="C116" s="12">
        <v>0</v>
      </c>
      <c r="D116" s="12">
        <v>0</v>
      </c>
      <c r="E116" s="12">
        <v>0</v>
      </c>
      <c r="F116" s="12"/>
      <c r="G116" s="12"/>
      <c r="H116" s="13">
        <v>0</v>
      </c>
      <c r="I116" s="9" t="s">
        <v>25</v>
      </c>
      <c r="J116" s="9" t="s">
        <v>25</v>
      </c>
      <c r="K116" s="36"/>
    </row>
    <row r="117" ht="16.95" customHeight="1" spans="1:11">
      <c r="A117" s="9"/>
      <c r="B117" s="9" t="s">
        <v>28</v>
      </c>
      <c r="C117" s="42"/>
      <c r="D117" s="42"/>
      <c r="E117" s="42"/>
      <c r="F117" s="42"/>
      <c r="G117" s="42"/>
      <c r="H117" s="42"/>
      <c r="I117" s="9" t="s">
        <v>25</v>
      </c>
      <c r="J117" s="9" t="s">
        <v>25</v>
      </c>
      <c r="K117" s="36"/>
    </row>
    <row r="118" ht="16.95" customHeight="1" spans="1:11">
      <c r="A118" s="14" t="s">
        <v>29</v>
      </c>
      <c r="B118" s="9" t="s">
        <v>30</v>
      </c>
      <c r="C118" s="9" t="s">
        <v>31</v>
      </c>
      <c r="D118" s="9" t="s">
        <v>32</v>
      </c>
      <c r="E118" s="9" t="s">
        <v>33</v>
      </c>
      <c r="F118" s="9" t="s">
        <v>34</v>
      </c>
      <c r="G118" s="9" t="s">
        <v>35</v>
      </c>
      <c r="H118" s="9" t="s">
        <v>36</v>
      </c>
      <c r="I118" s="9" t="s">
        <v>20</v>
      </c>
      <c r="J118" s="9" t="s">
        <v>21</v>
      </c>
      <c r="K118" s="9" t="s">
        <v>37</v>
      </c>
    </row>
    <row r="119" ht="31" customHeight="1" spans="1:11">
      <c r="A119" s="43"/>
      <c r="B119" s="14" t="s">
        <v>98</v>
      </c>
      <c r="C119" s="9" t="s">
        <v>39</v>
      </c>
      <c r="D119" s="9" t="s">
        <v>125</v>
      </c>
      <c r="E119" s="9" t="s">
        <v>78</v>
      </c>
      <c r="F119" s="9">
        <v>136</v>
      </c>
      <c r="G119" s="9" t="s">
        <v>50</v>
      </c>
      <c r="H119" s="9">
        <v>136</v>
      </c>
      <c r="I119" s="9">
        <v>20</v>
      </c>
      <c r="J119" s="9">
        <v>18</v>
      </c>
      <c r="K119" s="42"/>
    </row>
    <row r="120" ht="30.15" customHeight="1" spans="1:11">
      <c r="A120" s="43"/>
      <c r="B120" s="43"/>
      <c r="C120" s="9" t="s">
        <v>101</v>
      </c>
      <c r="D120" s="9" t="s">
        <v>102</v>
      </c>
      <c r="E120" s="9" t="s">
        <v>78</v>
      </c>
      <c r="F120" s="9">
        <v>136</v>
      </c>
      <c r="G120" s="9" t="s">
        <v>50</v>
      </c>
      <c r="H120" s="9">
        <v>136</v>
      </c>
      <c r="I120" s="9">
        <v>20</v>
      </c>
      <c r="J120" s="9">
        <v>18</v>
      </c>
      <c r="K120" s="8"/>
    </row>
    <row r="121" ht="28.6" customHeight="1" spans="1:11">
      <c r="A121" s="43"/>
      <c r="B121" s="43"/>
      <c r="C121" s="9" t="s">
        <v>55</v>
      </c>
      <c r="D121" s="9" t="s">
        <v>125</v>
      </c>
      <c r="E121" s="9" t="s">
        <v>57</v>
      </c>
      <c r="F121" s="9" t="s">
        <v>118</v>
      </c>
      <c r="G121" s="9"/>
      <c r="H121" s="9">
        <v>1</v>
      </c>
      <c r="I121" s="9">
        <v>20</v>
      </c>
      <c r="J121" s="9">
        <v>18</v>
      </c>
      <c r="K121" s="8"/>
    </row>
    <row r="122" ht="31.65" customHeight="1" spans="1:11">
      <c r="A122" s="43"/>
      <c r="B122" s="17"/>
      <c r="C122" s="9" t="s">
        <v>105</v>
      </c>
      <c r="D122" s="9" t="s">
        <v>106</v>
      </c>
      <c r="E122" s="9" t="s">
        <v>41</v>
      </c>
      <c r="F122" s="9">
        <v>100</v>
      </c>
      <c r="G122" s="9" t="s">
        <v>60</v>
      </c>
      <c r="H122" s="9">
        <v>1</v>
      </c>
      <c r="I122" s="9">
        <v>10</v>
      </c>
      <c r="J122" s="9">
        <v>9</v>
      </c>
      <c r="K122" s="8"/>
    </row>
    <row r="123" ht="34" customHeight="1" spans="1:11">
      <c r="A123" s="43"/>
      <c r="B123" s="9" t="s">
        <v>107</v>
      </c>
      <c r="C123" s="9" t="s">
        <v>87</v>
      </c>
      <c r="D123" s="9" t="s">
        <v>108</v>
      </c>
      <c r="E123" s="9"/>
      <c r="F123" s="9"/>
      <c r="G123" s="9"/>
      <c r="H123" s="9"/>
      <c r="I123" s="9">
        <v>20</v>
      </c>
      <c r="J123" s="9">
        <v>18</v>
      </c>
      <c r="K123" s="8"/>
    </row>
    <row r="124" ht="14.3" customHeight="1" spans="1:11">
      <c r="A124" s="17"/>
      <c r="B124" s="9" t="s">
        <v>64</v>
      </c>
      <c r="C124" s="9" t="s">
        <v>64</v>
      </c>
      <c r="D124" s="9" t="s">
        <v>65</v>
      </c>
      <c r="E124" s="9" t="s">
        <v>41</v>
      </c>
      <c r="F124" s="9">
        <v>100</v>
      </c>
      <c r="G124" s="9" t="s">
        <v>60</v>
      </c>
      <c r="H124" s="9">
        <v>1</v>
      </c>
      <c r="I124" s="9">
        <v>10</v>
      </c>
      <c r="J124" s="9">
        <v>9</v>
      </c>
      <c r="K124" s="8"/>
    </row>
    <row r="125" ht="45.2" customHeight="1" spans="1:11">
      <c r="A125" s="9" t="s">
        <v>66</v>
      </c>
      <c r="B125" s="9"/>
      <c r="C125" s="9"/>
      <c r="D125" s="9"/>
      <c r="E125" s="9"/>
      <c r="F125" s="9"/>
      <c r="G125" s="9"/>
      <c r="H125" s="9"/>
      <c r="I125" s="9">
        <v>100</v>
      </c>
      <c r="J125" s="8">
        <v>90</v>
      </c>
      <c r="K125" s="8"/>
    </row>
    <row r="126" ht="14.3" customHeight="1" spans="1:11">
      <c r="A126" s="9" t="s">
        <v>67</v>
      </c>
      <c r="B126" s="18" t="s">
        <v>126</v>
      </c>
      <c r="C126" s="18"/>
      <c r="D126" s="18"/>
      <c r="E126" s="18"/>
      <c r="F126" s="18"/>
      <c r="G126" s="18"/>
      <c r="H126" s="18"/>
      <c r="I126" s="18"/>
      <c r="J126" s="18"/>
      <c r="K126" s="18"/>
    </row>
    <row r="127" ht="25.6" customHeight="1" spans="1:11">
      <c r="A127" s="58" t="s">
        <v>69</v>
      </c>
      <c r="B127" s="59" t="s">
        <v>127</v>
      </c>
      <c r="C127" s="59"/>
      <c r="D127" s="59"/>
      <c r="E127" s="59"/>
      <c r="F127" s="59"/>
      <c r="G127" s="59"/>
      <c r="H127" s="59"/>
      <c r="I127" s="59"/>
      <c r="J127" s="59"/>
      <c r="K127" s="59"/>
    </row>
    <row r="128" ht="14.3" customHeight="1" spans="1:11">
      <c r="A128" s="58" t="s">
        <v>71</v>
      </c>
      <c r="B128" s="59" t="s">
        <v>128</v>
      </c>
      <c r="C128" s="59"/>
      <c r="D128" s="59"/>
      <c r="E128" s="59"/>
      <c r="F128" s="59"/>
      <c r="G128" s="59"/>
      <c r="H128" s="59"/>
      <c r="I128" s="59"/>
      <c r="J128" s="59"/>
      <c r="K128" s="59"/>
    </row>
    <row r="129" ht="35.4" customHeight="1" spans="1:11">
      <c r="A129" s="35" t="s">
        <v>112</v>
      </c>
      <c r="B129" s="35"/>
      <c r="C129" s="35"/>
      <c r="D129" s="35"/>
      <c r="E129" s="35"/>
      <c r="F129" s="35" t="s">
        <v>73</v>
      </c>
      <c r="G129" s="35"/>
      <c r="H129" s="35"/>
      <c r="I129" s="35"/>
      <c r="J129" s="35"/>
      <c r="K129" s="35"/>
    </row>
    <row r="130" ht="34.65" customHeight="1" spans="1:11">
      <c r="A130" s="7" t="s">
        <v>1</v>
      </c>
      <c r="B130" s="7"/>
      <c r="C130" s="7"/>
      <c r="D130" s="7"/>
      <c r="E130" s="7"/>
      <c r="F130" s="7"/>
      <c r="G130" s="7"/>
      <c r="H130" s="7"/>
      <c r="I130" s="7"/>
      <c r="J130" s="7"/>
      <c r="K130" s="7"/>
    </row>
    <row r="131" ht="18.05" customHeight="1" spans="1:11">
      <c r="A131" s="8" t="s">
        <v>2</v>
      </c>
      <c r="B131" s="8"/>
      <c r="C131" s="8" t="s">
        <v>129</v>
      </c>
      <c r="D131" s="8"/>
      <c r="E131" s="8"/>
      <c r="F131" s="8"/>
      <c r="G131" s="8"/>
      <c r="H131" s="8"/>
      <c r="I131" s="8"/>
      <c r="J131" s="8"/>
      <c r="K131" s="8"/>
    </row>
    <row r="132" ht="19.35" customHeight="1" spans="1:11">
      <c r="A132" s="8" t="s">
        <v>4</v>
      </c>
      <c r="B132" s="8"/>
      <c r="C132" s="8" t="s">
        <v>5</v>
      </c>
      <c r="D132" s="8"/>
      <c r="E132" s="8"/>
      <c r="F132" s="8"/>
      <c r="G132" s="8"/>
      <c r="H132" s="1" t="s">
        <v>6</v>
      </c>
      <c r="I132" s="9" t="s">
        <v>7</v>
      </c>
      <c r="J132" s="9"/>
      <c r="K132" s="9"/>
    </row>
    <row r="133" ht="21.6" customHeight="1" spans="1:11">
      <c r="A133" s="8" t="s">
        <v>8</v>
      </c>
      <c r="B133" s="8" t="s">
        <v>9</v>
      </c>
      <c r="C133" s="9" t="s">
        <v>10</v>
      </c>
      <c r="D133" s="9"/>
      <c r="E133" s="9"/>
      <c r="F133" s="9"/>
      <c r="G133" s="9"/>
      <c r="H133" s="10" t="s">
        <v>11</v>
      </c>
      <c r="I133" s="10"/>
      <c r="J133" s="10"/>
      <c r="K133" s="10"/>
    </row>
    <row r="134" ht="22.35" customHeight="1" spans="1:11">
      <c r="A134" s="8"/>
      <c r="B134" s="8"/>
      <c r="C134" s="8" t="s">
        <v>130</v>
      </c>
      <c r="D134" s="8"/>
      <c r="E134" s="8"/>
      <c r="F134" s="8"/>
      <c r="G134" s="8"/>
      <c r="H134" s="11" t="s">
        <v>131</v>
      </c>
      <c r="I134" s="11"/>
      <c r="J134" s="11"/>
      <c r="K134" s="11"/>
    </row>
    <row r="135" ht="20.1" customHeight="1" spans="1:11">
      <c r="A135" s="8"/>
      <c r="B135" s="8" t="s">
        <v>13</v>
      </c>
      <c r="C135" s="8" t="s">
        <v>131</v>
      </c>
      <c r="D135" s="8"/>
      <c r="E135" s="8"/>
      <c r="F135" s="8"/>
      <c r="G135" s="8"/>
      <c r="H135" s="8"/>
      <c r="I135" s="8"/>
      <c r="J135" s="8"/>
      <c r="K135" s="8"/>
    </row>
    <row r="136" ht="18.95" customHeight="1" spans="1:11">
      <c r="A136" s="9" t="s">
        <v>14</v>
      </c>
      <c r="B136" s="9" t="s">
        <v>15</v>
      </c>
      <c r="C136" s="9" t="s">
        <v>16</v>
      </c>
      <c r="D136" s="9" t="s">
        <v>17</v>
      </c>
      <c r="E136" s="9" t="s">
        <v>18</v>
      </c>
      <c r="F136" s="9"/>
      <c r="G136" s="9"/>
      <c r="H136" s="9" t="s">
        <v>19</v>
      </c>
      <c r="I136" s="9" t="s">
        <v>20</v>
      </c>
      <c r="J136" s="9" t="s">
        <v>21</v>
      </c>
      <c r="K136" s="9" t="s">
        <v>22</v>
      </c>
    </row>
    <row r="137" ht="22.6" customHeight="1" spans="1:11">
      <c r="A137" s="9"/>
      <c r="B137" s="9" t="s">
        <v>23</v>
      </c>
      <c r="C137" s="12">
        <v>0</v>
      </c>
      <c r="D137" s="12">
        <v>315</v>
      </c>
      <c r="E137" s="12">
        <f>315-146.73</f>
        <v>168.27</v>
      </c>
      <c r="F137" s="12"/>
      <c r="G137" s="12"/>
      <c r="H137" s="13">
        <f>E137/D137</f>
        <v>0.534190476190476</v>
      </c>
      <c r="I137" s="9">
        <f>10*0.53</f>
        <v>5.3</v>
      </c>
      <c r="J137" s="9"/>
      <c r="K137" s="36" t="s">
        <v>132</v>
      </c>
    </row>
    <row r="138" ht="16.95" customHeight="1" spans="1:11">
      <c r="A138" s="9"/>
      <c r="B138" s="9" t="s">
        <v>24</v>
      </c>
      <c r="C138" s="12">
        <v>0</v>
      </c>
      <c r="D138" s="12">
        <v>315</v>
      </c>
      <c r="E138" s="12">
        <v>168.27</v>
      </c>
      <c r="F138" s="12"/>
      <c r="G138" s="12"/>
      <c r="H138" s="13">
        <f>E138/D138</f>
        <v>0.534190476190476</v>
      </c>
      <c r="I138" s="9" t="s">
        <v>25</v>
      </c>
      <c r="J138" s="9" t="s">
        <v>25</v>
      </c>
      <c r="K138" s="36"/>
    </row>
    <row r="139" ht="16.95" customHeight="1" spans="1:11">
      <c r="A139" s="9"/>
      <c r="B139" s="9" t="s">
        <v>26</v>
      </c>
      <c r="C139" s="12">
        <v>0</v>
      </c>
      <c r="D139" s="12">
        <v>0</v>
      </c>
      <c r="E139" s="12">
        <v>0</v>
      </c>
      <c r="F139" s="12"/>
      <c r="G139" s="12"/>
      <c r="H139" s="13">
        <v>0</v>
      </c>
      <c r="I139" s="9" t="s">
        <v>25</v>
      </c>
      <c r="J139" s="9" t="s">
        <v>25</v>
      </c>
      <c r="K139" s="36"/>
    </row>
    <row r="140" ht="14.3" customHeight="1" spans="1:11">
      <c r="A140" s="9"/>
      <c r="B140" s="9" t="s">
        <v>27</v>
      </c>
      <c r="C140" s="12">
        <v>0</v>
      </c>
      <c r="D140" s="12">
        <v>0</v>
      </c>
      <c r="E140" s="12">
        <v>0</v>
      </c>
      <c r="F140" s="12"/>
      <c r="G140" s="12"/>
      <c r="H140" s="13">
        <v>0</v>
      </c>
      <c r="I140" s="9" t="s">
        <v>25</v>
      </c>
      <c r="J140" s="9" t="s">
        <v>25</v>
      </c>
      <c r="K140" s="36"/>
    </row>
    <row r="141" ht="30.15" customHeight="1" spans="1:11">
      <c r="A141" s="9"/>
      <c r="B141" s="9" t="s">
        <v>28</v>
      </c>
      <c r="C141" s="42"/>
      <c r="D141" s="42"/>
      <c r="E141" s="42"/>
      <c r="F141" s="42"/>
      <c r="G141" s="42"/>
      <c r="H141" s="42"/>
      <c r="I141" s="9" t="s">
        <v>25</v>
      </c>
      <c r="J141" s="9" t="s">
        <v>25</v>
      </c>
      <c r="K141" s="36"/>
    </row>
    <row r="142" ht="28.6" customHeight="1" spans="1:11">
      <c r="A142" s="14" t="s">
        <v>29</v>
      </c>
      <c r="B142" s="9" t="s">
        <v>30</v>
      </c>
      <c r="C142" s="9" t="s">
        <v>31</v>
      </c>
      <c r="D142" s="9" t="s">
        <v>32</v>
      </c>
      <c r="E142" s="9" t="s">
        <v>33</v>
      </c>
      <c r="F142" s="9" t="s">
        <v>34</v>
      </c>
      <c r="G142" s="9" t="s">
        <v>35</v>
      </c>
      <c r="H142" s="9" t="s">
        <v>36</v>
      </c>
      <c r="I142" s="9" t="s">
        <v>20</v>
      </c>
      <c r="J142" s="9" t="s">
        <v>21</v>
      </c>
      <c r="K142" s="9" t="s">
        <v>37</v>
      </c>
    </row>
    <row r="143" ht="31.65" customHeight="1" spans="1:11">
      <c r="A143" s="43"/>
      <c r="B143" s="14" t="s">
        <v>98</v>
      </c>
      <c r="C143" s="9" t="s">
        <v>39</v>
      </c>
      <c r="D143" s="9" t="s">
        <v>133</v>
      </c>
      <c r="E143" s="9" t="s">
        <v>78</v>
      </c>
      <c r="F143" s="9">
        <v>1</v>
      </c>
      <c r="G143" s="9" t="s">
        <v>50</v>
      </c>
      <c r="H143" s="9">
        <v>1</v>
      </c>
      <c r="I143" s="9">
        <v>20</v>
      </c>
      <c r="J143" s="9">
        <v>18</v>
      </c>
      <c r="K143" s="42"/>
    </row>
    <row r="144" ht="14.3" customHeight="1" spans="1:11">
      <c r="A144" s="43"/>
      <c r="B144" s="43"/>
      <c r="C144" s="9" t="s">
        <v>101</v>
      </c>
      <c r="D144" s="9" t="s">
        <v>102</v>
      </c>
      <c r="E144" s="9" t="s">
        <v>78</v>
      </c>
      <c r="F144" s="9">
        <v>1</v>
      </c>
      <c r="G144" s="9" t="s">
        <v>50</v>
      </c>
      <c r="H144" s="9">
        <v>1</v>
      </c>
      <c r="I144" s="9">
        <v>20</v>
      </c>
      <c r="J144" s="9">
        <v>18</v>
      </c>
      <c r="K144" s="8"/>
    </row>
    <row r="145" ht="14.3" customHeight="1" spans="1:11">
      <c r="A145" s="43"/>
      <c r="B145" s="43"/>
      <c r="C145" s="9" t="s">
        <v>55</v>
      </c>
      <c r="D145" s="9" t="s">
        <v>134</v>
      </c>
      <c r="E145" s="9" t="s">
        <v>57</v>
      </c>
      <c r="F145" s="9" t="s">
        <v>118</v>
      </c>
      <c r="G145" s="9"/>
      <c r="H145" s="9">
        <v>1</v>
      </c>
      <c r="I145" s="9">
        <v>20</v>
      </c>
      <c r="J145" s="9">
        <v>18</v>
      </c>
      <c r="K145" s="8"/>
    </row>
    <row r="146" ht="45.2" customHeight="1" spans="1:11">
      <c r="A146" s="17"/>
      <c r="B146" s="17"/>
      <c r="C146" s="9" t="s">
        <v>105</v>
      </c>
      <c r="D146" s="9" t="s">
        <v>106</v>
      </c>
      <c r="E146" s="9" t="s">
        <v>41</v>
      </c>
      <c r="F146" s="9">
        <v>100</v>
      </c>
      <c r="G146" s="9" t="s">
        <v>60</v>
      </c>
      <c r="H146" s="9">
        <v>0.5342</v>
      </c>
      <c r="I146" s="9">
        <v>10</v>
      </c>
      <c r="J146" s="9">
        <f>10*0.53</f>
        <v>5.3</v>
      </c>
      <c r="K146" s="8" t="s">
        <v>132</v>
      </c>
    </row>
    <row r="147" ht="14.3" customHeight="1" spans="1:11">
      <c r="A147" s="9"/>
      <c r="B147" s="9" t="s">
        <v>107</v>
      </c>
      <c r="C147" s="9" t="s">
        <v>87</v>
      </c>
      <c r="D147" s="9" t="s">
        <v>108</v>
      </c>
      <c r="E147" s="9"/>
      <c r="F147" s="9"/>
      <c r="G147" s="9"/>
      <c r="H147" s="9"/>
      <c r="I147" s="9">
        <v>20</v>
      </c>
      <c r="J147" s="9">
        <v>18</v>
      </c>
      <c r="K147" s="8"/>
    </row>
    <row r="148" ht="25.6" customHeight="1" spans="1:11">
      <c r="A148" s="9"/>
      <c r="B148" s="9" t="s">
        <v>64</v>
      </c>
      <c r="C148" s="9" t="s">
        <v>64</v>
      </c>
      <c r="D148" s="9" t="s">
        <v>65</v>
      </c>
      <c r="E148" s="9" t="s">
        <v>41</v>
      </c>
      <c r="F148" s="9">
        <v>100</v>
      </c>
      <c r="G148" s="9" t="s">
        <v>60</v>
      </c>
      <c r="H148" s="9">
        <v>1</v>
      </c>
      <c r="I148" s="9">
        <v>10</v>
      </c>
      <c r="J148" s="9">
        <v>9</v>
      </c>
      <c r="K148" s="8"/>
    </row>
    <row r="149" ht="14.3" customHeight="1" spans="1:11">
      <c r="A149" s="9" t="s">
        <v>66</v>
      </c>
      <c r="B149" s="9"/>
      <c r="C149" s="9"/>
      <c r="D149" s="9"/>
      <c r="E149" s="9"/>
      <c r="F149" s="9"/>
      <c r="G149" s="9"/>
      <c r="H149" s="9"/>
      <c r="I149" s="9">
        <v>100</v>
      </c>
      <c r="J149" s="8">
        <v>86.3</v>
      </c>
      <c r="K149" s="8"/>
    </row>
    <row r="150" ht="35.4" customHeight="1" spans="1:11">
      <c r="A150" s="9" t="s">
        <v>67</v>
      </c>
      <c r="B150" s="18" t="s">
        <v>135</v>
      </c>
      <c r="C150" s="18"/>
      <c r="D150" s="18"/>
      <c r="E150" s="18"/>
      <c r="F150" s="18"/>
      <c r="G150" s="18"/>
      <c r="H150" s="18"/>
      <c r="I150" s="18"/>
      <c r="J150" s="18"/>
      <c r="K150" s="18"/>
    </row>
    <row r="151" ht="34.65" customHeight="1" spans="1:11">
      <c r="A151" s="58" t="s">
        <v>69</v>
      </c>
      <c r="B151" s="59" t="s">
        <v>136</v>
      </c>
      <c r="C151" s="59"/>
      <c r="D151" s="59"/>
      <c r="E151" s="59"/>
      <c r="F151" s="59"/>
      <c r="G151" s="59"/>
      <c r="H151" s="59"/>
      <c r="I151" s="59"/>
      <c r="J151" s="59"/>
      <c r="K151" s="59"/>
    </row>
    <row r="152" ht="18.05" customHeight="1" spans="1:11">
      <c r="A152" s="58" t="s">
        <v>71</v>
      </c>
      <c r="B152" s="59" t="s">
        <v>137</v>
      </c>
      <c r="C152" s="59"/>
      <c r="D152" s="59"/>
      <c r="E152" s="59"/>
      <c r="F152" s="59"/>
      <c r="G152" s="59"/>
      <c r="H152" s="59"/>
      <c r="I152" s="59"/>
      <c r="J152" s="59"/>
      <c r="K152" s="59"/>
    </row>
    <row r="153" ht="19.35" customHeight="1" spans="1:11">
      <c r="A153" s="35" t="s">
        <v>112</v>
      </c>
      <c r="B153" s="35"/>
      <c r="C153" s="35"/>
      <c r="D153" s="35"/>
      <c r="E153" s="35"/>
      <c r="F153" s="35" t="s">
        <v>73</v>
      </c>
      <c r="G153" s="35"/>
      <c r="H153" s="35"/>
      <c r="I153" s="35"/>
      <c r="J153" s="35"/>
      <c r="K153" s="35"/>
    </row>
    <row r="154" ht="21.6" customHeight="1" spans="1:11">
      <c r="A154" s="19"/>
      <c r="B154" s="19"/>
      <c r="C154" s="19"/>
      <c r="D154" s="19"/>
      <c r="E154" s="19"/>
      <c r="F154" s="19"/>
      <c r="G154" s="19"/>
      <c r="H154" s="19"/>
      <c r="I154" s="19"/>
      <c r="J154" s="19"/>
      <c r="K154" s="19"/>
    </row>
    <row r="155" ht="22.35" customHeight="1" spans="1:11">
      <c r="A155" s="7" t="s">
        <v>1</v>
      </c>
      <c r="B155" s="7"/>
      <c r="C155" s="7"/>
      <c r="D155" s="7"/>
      <c r="E155" s="7"/>
      <c r="F155" s="7"/>
      <c r="G155" s="7"/>
      <c r="H155" s="7"/>
      <c r="I155" s="7"/>
      <c r="J155" s="7"/>
      <c r="K155" s="7"/>
    </row>
    <row r="156" ht="20.1" customHeight="1" spans="1:11">
      <c r="A156" s="8" t="s">
        <v>2</v>
      </c>
      <c r="B156" s="8"/>
      <c r="C156" s="8" t="s">
        <v>138</v>
      </c>
      <c r="D156" s="8"/>
      <c r="E156" s="8"/>
      <c r="F156" s="8"/>
      <c r="G156" s="8"/>
      <c r="H156" s="8"/>
      <c r="I156" s="8"/>
      <c r="J156" s="8"/>
      <c r="K156" s="8"/>
    </row>
    <row r="157" ht="18.95" customHeight="1" spans="1:11">
      <c r="A157" s="8" t="s">
        <v>4</v>
      </c>
      <c r="B157" s="8"/>
      <c r="C157" s="8" t="s">
        <v>5</v>
      </c>
      <c r="D157" s="8"/>
      <c r="E157" s="8"/>
      <c r="F157" s="8"/>
      <c r="G157" s="8"/>
      <c r="H157" s="1" t="s">
        <v>6</v>
      </c>
      <c r="I157" s="9" t="s">
        <v>7</v>
      </c>
      <c r="J157" s="9"/>
      <c r="K157" s="9"/>
    </row>
    <row r="158" ht="22.6" customHeight="1" spans="1:11">
      <c r="A158" s="8" t="s">
        <v>8</v>
      </c>
      <c r="B158" s="8" t="s">
        <v>9</v>
      </c>
      <c r="C158" s="9" t="s">
        <v>10</v>
      </c>
      <c r="D158" s="9"/>
      <c r="E158" s="9"/>
      <c r="F158" s="9"/>
      <c r="G158" s="9"/>
      <c r="H158" s="10" t="s">
        <v>11</v>
      </c>
      <c r="I158" s="10"/>
      <c r="J158" s="10"/>
      <c r="K158" s="10"/>
    </row>
    <row r="159" ht="16.95" customHeight="1" spans="1:11">
      <c r="A159" s="8"/>
      <c r="B159" s="8"/>
      <c r="C159" s="8" t="s">
        <v>139</v>
      </c>
      <c r="D159" s="8"/>
      <c r="E159" s="8"/>
      <c r="F159" s="8"/>
      <c r="G159" s="8"/>
      <c r="H159" s="11" t="s">
        <v>140</v>
      </c>
      <c r="I159" s="11"/>
      <c r="J159" s="11"/>
      <c r="K159" s="11"/>
    </row>
    <row r="160" ht="16.95" customHeight="1" spans="1:11">
      <c r="A160" s="8"/>
      <c r="B160" s="8" t="s">
        <v>13</v>
      </c>
      <c r="C160" s="8" t="s">
        <v>140</v>
      </c>
      <c r="D160" s="8"/>
      <c r="E160" s="8"/>
      <c r="F160" s="8"/>
      <c r="G160" s="8"/>
      <c r="H160" s="8"/>
      <c r="I160" s="8"/>
      <c r="J160" s="8"/>
      <c r="K160" s="8"/>
    </row>
    <row r="161" ht="14.3" customHeight="1" spans="1:11">
      <c r="A161" s="9" t="s">
        <v>14</v>
      </c>
      <c r="B161" s="9" t="s">
        <v>15</v>
      </c>
      <c r="C161" s="9" t="s">
        <v>16</v>
      </c>
      <c r="D161" s="9" t="s">
        <v>17</v>
      </c>
      <c r="E161" s="9" t="s">
        <v>18</v>
      </c>
      <c r="F161" s="9"/>
      <c r="G161" s="9"/>
      <c r="H161" s="9" t="s">
        <v>19</v>
      </c>
      <c r="I161" s="9" t="s">
        <v>20</v>
      </c>
      <c r="J161" s="9" t="s">
        <v>21</v>
      </c>
      <c r="K161" s="9" t="s">
        <v>22</v>
      </c>
    </row>
    <row r="162" ht="30.15" customHeight="1" spans="1:11">
      <c r="A162" s="9"/>
      <c r="B162" s="9" t="s">
        <v>23</v>
      </c>
      <c r="C162" s="12">
        <v>0</v>
      </c>
      <c r="D162" s="12">
        <v>540</v>
      </c>
      <c r="E162" s="12">
        <f>540-471.29</f>
        <v>68.71</v>
      </c>
      <c r="F162" s="12"/>
      <c r="G162" s="12"/>
      <c r="H162" s="13">
        <f>E162/D162</f>
        <v>0.127240740740741</v>
      </c>
      <c r="I162" s="9">
        <f>10*0.13</f>
        <v>1.3</v>
      </c>
      <c r="J162" s="9"/>
      <c r="K162" s="36" t="s">
        <v>141</v>
      </c>
    </row>
    <row r="163" ht="28.6" customHeight="1" spans="1:11">
      <c r="A163" s="9"/>
      <c r="B163" s="9" t="s">
        <v>24</v>
      </c>
      <c r="C163" s="12">
        <v>0</v>
      </c>
      <c r="D163" s="12">
        <v>540</v>
      </c>
      <c r="E163" s="12">
        <v>68.71</v>
      </c>
      <c r="F163" s="12"/>
      <c r="G163" s="12"/>
      <c r="H163" s="13">
        <v>0.1272</v>
      </c>
      <c r="I163" s="9" t="s">
        <v>25</v>
      </c>
      <c r="J163" s="9" t="s">
        <v>25</v>
      </c>
      <c r="K163" s="36"/>
    </row>
    <row r="164" ht="31.65" customHeight="1" spans="1:11">
      <c r="A164" s="9"/>
      <c r="B164" s="9" t="s">
        <v>26</v>
      </c>
      <c r="C164" s="12">
        <v>0</v>
      </c>
      <c r="D164" s="12">
        <v>0</v>
      </c>
      <c r="E164" s="12">
        <v>0</v>
      </c>
      <c r="F164" s="12"/>
      <c r="G164" s="12"/>
      <c r="H164" s="13">
        <v>0</v>
      </c>
      <c r="I164" s="9" t="s">
        <v>25</v>
      </c>
      <c r="J164" s="9" t="s">
        <v>25</v>
      </c>
      <c r="K164" s="36"/>
    </row>
    <row r="165" ht="14.3" customHeight="1" spans="1:11">
      <c r="A165" s="9"/>
      <c r="B165" s="9" t="s">
        <v>27</v>
      </c>
      <c r="C165" s="12">
        <v>0</v>
      </c>
      <c r="D165" s="12">
        <v>0</v>
      </c>
      <c r="E165" s="12">
        <v>0</v>
      </c>
      <c r="F165" s="12"/>
      <c r="G165" s="12"/>
      <c r="H165" s="13">
        <v>0</v>
      </c>
      <c r="I165" s="9" t="s">
        <v>25</v>
      </c>
      <c r="J165" s="9" t="s">
        <v>25</v>
      </c>
      <c r="K165" s="36"/>
    </row>
    <row r="166" ht="14.3" customHeight="1" spans="1:11">
      <c r="A166" s="9"/>
      <c r="B166" s="9" t="s">
        <v>28</v>
      </c>
      <c r="C166" s="42"/>
      <c r="D166" s="42"/>
      <c r="E166" s="42"/>
      <c r="F166" s="42"/>
      <c r="G166" s="42"/>
      <c r="H166" s="42"/>
      <c r="I166" s="9" t="s">
        <v>25</v>
      </c>
      <c r="J166" s="9" t="s">
        <v>25</v>
      </c>
      <c r="K166" s="36"/>
    </row>
    <row r="167" ht="45.2" customHeight="1" spans="1:11">
      <c r="A167" s="14" t="s">
        <v>29</v>
      </c>
      <c r="B167" s="9" t="s">
        <v>30</v>
      </c>
      <c r="C167" s="9" t="s">
        <v>31</v>
      </c>
      <c r="D167" s="9" t="s">
        <v>32</v>
      </c>
      <c r="E167" s="9" t="s">
        <v>33</v>
      </c>
      <c r="F167" s="9" t="s">
        <v>34</v>
      </c>
      <c r="G167" s="9" t="s">
        <v>35</v>
      </c>
      <c r="H167" s="9" t="s">
        <v>36</v>
      </c>
      <c r="I167" s="9" t="s">
        <v>20</v>
      </c>
      <c r="J167" s="9" t="s">
        <v>21</v>
      </c>
      <c r="K167" s="9" t="s">
        <v>37</v>
      </c>
    </row>
    <row r="168" ht="14.3" customHeight="1" spans="1:11">
      <c r="A168" s="43"/>
      <c r="B168" s="14" t="s">
        <v>98</v>
      </c>
      <c r="C168" s="9" t="s">
        <v>39</v>
      </c>
      <c r="D168" s="9" t="s">
        <v>142</v>
      </c>
      <c r="E168" s="9" t="s">
        <v>78</v>
      </c>
      <c r="F168" s="9">
        <v>3</v>
      </c>
      <c r="G168" s="9" t="s">
        <v>50</v>
      </c>
      <c r="H168" s="42">
        <v>3</v>
      </c>
      <c r="I168" s="9">
        <v>20</v>
      </c>
      <c r="J168" s="9">
        <v>18</v>
      </c>
      <c r="K168" s="42"/>
    </row>
    <row r="169" ht="25.6" customHeight="1" spans="1:11">
      <c r="A169" s="43"/>
      <c r="B169" s="43"/>
      <c r="C169" s="9" t="s">
        <v>101</v>
      </c>
      <c r="D169" s="9" t="s">
        <v>102</v>
      </c>
      <c r="E169" s="9" t="s">
        <v>78</v>
      </c>
      <c r="F169" s="9">
        <v>3</v>
      </c>
      <c r="G169" s="9" t="s">
        <v>50</v>
      </c>
      <c r="H169" s="9">
        <v>3</v>
      </c>
      <c r="I169" s="9">
        <v>20</v>
      </c>
      <c r="J169" s="8">
        <v>18</v>
      </c>
      <c r="K169" s="8"/>
    </row>
    <row r="170" ht="14.3" customHeight="1" spans="1:11">
      <c r="A170" s="43"/>
      <c r="B170" s="43"/>
      <c r="C170" s="9" t="s">
        <v>55</v>
      </c>
      <c r="D170" s="9" t="s">
        <v>142</v>
      </c>
      <c r="E170" s="9" t="s">
        <v>57</v>
      </c>
      <c r="F170" s="9" t="s">
        <v>118</v>
      </c>
      <c r="G170" s="9"/>
      <c r="H170" s="44">
        <v>1</v>
      </c>
      <c r="I170" s="9">
        <v>20</v>
      </c>
      <c r="J170" s="8">
        <v>18</v>
      </c>
      <c r="K170" s="8"/>
    </row>
    <row r="171" ht="35.4" customHeight="1" spans="1:11">
      <c r="A171" s="17"/>
      <c r="B171" s="17"/>
      <c r="C171" s="9" t="s">
        <v>105</v>
      </c>
      <c r="D171" s="9" t="s">
        <v>106</v>
      </c>
      <c r="E171" s="9" t="s">
        <v>41</v>
      </c>
      <c r="F171" s="9">
        <v>100</v>
      </c>
      <c r="G171" s="9" t="s">
        <v>60</v>
      </c>
      <c r="H171" s="44">
        <v>0.1272</v>
      </c>
      <c r="I171" s="9">
        <v>10</v>
      </c>
      <c r="J171" s="8">
        <v>1.3</v>
      </c>
      <c r="K171" s="8"/>
    </row>
    <row r="172" ht="34.65" customHeight="1" spans="1:11">
      <c r="A172" s="9"/>
      <c r="B172" s="9" t="s">
        <v>107</v>
      </c>
      <c r="C172" s="9" t="s">
        <v>87</v>
      </c>
      <c r="D172" s="9" t="s">
        <v>108</v>
      </c>
      <c r="E172" s="9"/>
      <c r="F172" s="9"/>
      <c r="G172" s="9"/>
      <c r="H172" s="9"/>
      <c r="I172" s="9">
        <v>20</v>
      </c>
      <c r="J172" s="8">
        <v>18</v>
      </c>
      <c r="K172" s="8"/>
    </row>
    <row r="173" ht="18.05" customHeight="1" spans="1:11">
      <c r="A173" s="9"/>
      <c r="B173" s="9" t="s">
        <v>64</v>
      </c>
      <c r="C173" s="9" t="s">
        <v>64</v>
      </c>
      <c r="D173" s="9" t="s">
        <v>65</v>
      </c>
      <c r="E173" s="9" t="s">
        <v>41</v>
      </c>
      <c r="F173" s="9">
        <v>100</v>
      </c>
      <c r="G173" s="9" t="s">
        <v>60</v>
      </c>
      <c r="H173" s="44">
        <v>1</v>
      </c>
      <c r="I173" s="9">
        <v>10</v>
      </c>
      <c r="J173" s="8">
        <v>9</v>
      </c>
      <c r="K173" s="8"/>
    </row>
    <row r="174" ht="19.35" customHeight="1" spans="1:11">
      <c r="A174" s="9" t="s">
        <v>66</v>
      </c>
      <c r="B174" s="9"/>
      <c r="C174" s="9"/>
      <c r="D174" s="9"/>
      <c r="E174" s="9"/>
      <c r="F174" s="9"/>
      <c r="G174" s="9"/>
      <c r="H174" s="9"/>
      <c r="I174" s="9">
        <v>100</v>
      </c>
      <c r="J174" s="8">
        <v>82.3</v>
      </c>
      <c r="K174" s="8"/>
    </row>
    <row r="175" ht="21.6" customHeight="1" spans="1:11">
      <c r="A175" s="9" t="s">
        <v>67</v>
      </c>
      <c r="B175" s="18" t="s">
        <v>143</v>
      </c>
      <c r="C175" s="18"/>
      <c r="D175" s="18"/>
      <c r="E175" s="18"/>
      <c r="F175" s="18"/>
      <c r="G175" s="18"/>
      <c r="H175" s="18"/>
      <c r="I175" s="18"/>
      <c r="J175" s="18"/>
      <c r="K175" s="18"/>
    </row>
    <row r="176" ht="22.35" customHeight="1" spans="1:11">
      <c r="A176" s="58" t="s">
        <v>69</v>
      </c>
      <c r="B176" s="59" t="s">
        <v>136</v>
      </c>
      <c r="C176" s="59"/>
      <c r="D176" s="59"/>
      <c r="E176" s="59"/>
      <c r="F176" s="59"/>
      <c r="G176" s="59"/>
      <c r="H176" s="59"/>
      <c r="I176" s="59"/>
      <c r="J176" s="59"/>
      <c r="K176" s="59"/>
    </row>
    <row r="177" ht="20.1" customHeight="1" spans="1:11">
      <c r="A177" s="58" t="s">
        <v>71</v>
      </c>
      <c r="B177" s="59" t="s">
        <v>137</v>
      </c>
      <c r="C177" s="59"/>
      <c r="D177" s="59"/>
      <c r="E177" s="59"/>
      <c r="F177" s="59"/>
      <c r="G177" s="59"/>
      <c r="H177" s="59"/>
      <c r="I177" s="59"/>
      <c r="J177" s="59"/>
      <c r="K177" s="59"/>
    </row>
    <row r="178" ht="18.95" customHeight="1" spans="1:11">
      <c r="A178" s="35" t="s">
        <v>112</v>
      </c>
      <c r="B178" s="35"/>
      <c r="C178" s="35"/>
      <c r="D178" s="35"/>
      <c r="E178" s="35"/>
      <c r="F178" s="35" t="s">
        <v>73</v>
      </c>
      <c r="G178" s="35"/>
      <c r="H178" s="35"/>
      <c r="I178" s="35"/>
      <c r="J178" s="35"/>
      <c r="K178" s="35"/>
    </row>
    <row r="179" ht="22.6" customHeight="1" spans="1:11">
      <c r="A179" s="19"/>
      <c r="B179" s="19"/>
      <c r="C179" s="19"/>
      <c r="D179" s="19"/>
      <c r="E179" s="19"/>
      <c r="F179" s="19"/>
      <c r="G179" s="19"/>
      <c r="H179" s="19"/>
      <c r="I179" s="19"/>
      <c r="J179" s="19"/>
      <c r="K179" s="19"/>
    </row>
    <row r="180" ht="16.95" customHeight="1" spans="1:11">
      <c r="A180" s="7" t="s">
        <v>1</v>
      </c>
      <c r="B180" s="7"/>
      <c r="C180" s="7"/>
      <c r="D180" s="7"/>
      <c r="E180" s="7"/>
      <c r="F180" s="7"/>
      <c r="G180" s="7"/>
      <c r="H180" s="7"/>
      <c r="I180" s="7"/>
      <c r="J180" s="7"/>
      <c r="K180" s="7"/>
    </row>
    <row r="181" ht="16.95" customHeight="1" spans="1:11">
      <c r="A181" s="8" t="s">
        <v>2</v>
      </c>
      <c r="B181" s="8"/>
      <c r="C181" s="8" t="s">
        <v>144</v>
      </c>
      <c r="D181" s="8"/>
      <c r="E181" s="8"/>
      <c r="F181" s="8"/>
      <c r="G181" s="8"/>
      <c r="H181" s="8"/>
      <c r="I181" s="8"/>
      <c r="J181" s="8"/>
      <c r="K181" s="8"/>
    </row>
    <row r="182" ht="14.3" customHeight="1" spans="1:11">
      <c r="A182" s="8" t="s">
        <v>4</v>
      </c>
      <c r="B182" s="8"/>
      <c r="C182" s="8" t="s">
        <v>5</v>
      </c>
      <c r="D182" s="8"/>
      <c r="E182" s="8"/>
      <c r="F182" s="8"/>
      <c r="G182" s="8"/>
      <c r="H182" s="1" t="s">
        <v>6</v>
      </c>
      <c r="I182" s="9" t="s">
        <v>7</v>
      </c>
      <c r="J182" s="9"/>
      <c r="K182" s="9"/>
    </row>
    <row r="183" ht="30.15" customHeight="1" spans="1:11">
      <c r="A183" s="8" t="s">
        <v>8</v>
      </c>
      <c r="B183" s="8" t="s">
        <v>9</v>
      </c>
      <c r="C183" s="9" t="s">
        <v>10</v>
      </c>
      <c r="D183" s="9"/>
      <c r="E183" s="9"/>
      <c r="F183" s="9"/>
      <c r="G183" s="9"/>
      <c r="H183" s="10" t="s">
        <v>11</v>
      </c>
      <c r="I183" s="10"/>
      <c r="J183" s="10"/>
      <c r="K183" s="10"/>
    </row>
    <row r="184" ht="28.6" customHeight="1" spans="1:11">
      <c r="A184" s="8"/>
      <c r="B184" s="8"/>
      <c r="C184" s="8" t="s">
        <v>145</v>
      </c>
      <c r="D184" s="8"/>
      <c r="E184" s="8"/>
      <c r="F184" s="8"/>
      <c r="G184" s="8"/>
      <c r="H184" s="11" t="s">
        <v>145</v>
      </c>
      <c r="I184" s="11"/>
      <c r="J184" s="11"/>
      <c r="K184" s="11"/>
    </row>
    <row r="185" ht="31.65" customHeight="1" spans="1:11">
      <c r="A185" s="8"/>
      <c r="B185" s="8" t="s">
        <v>13</v>
      </c>
      <c r="C185" s="8" t="s">
        <v>145</v>
      </c>
      <c r="D185" s="8"/>
      <c r="E185" s="8"/>
      <c r="F185" s="8"/>
      <c r="G185" s="8"/>
      <c r="H185" s="8"/>
      <c r="I185" s="8"/>
      <c r="J185" s="8"/>
      <c r="K185" s="8"/>
    </row>
    <row r="186" ht="14.3" customHeight="1" spans="1:11">
      <c r="A186" s="9" t="s">
        <v>14</v>
      </c>
      <c r="B186" s="9" t="s">
        <v>15</v>
      </c>
      <c r="C186" s="9" t="s">
        <v>16</v>
      </c>
      <c r="D186" s="9" t="s">
        <v>17</v>
      </c>
      <c r="E186" s="9" t="s">
        <v>18</v>
      </c>
      <c r="F186" s="9"/>
      <c r="G186" s="9"/>
      <c r="H186" s="9" t="s">
        <v>19</v>
      </c>
      <c r="I186" s="9" t="s">
        <v>20</v>
      </c>
      <c r="J186" s="9" t="s">
        <v>21</v>
      </c>
      <c r="K186" s="9" t="s">
        <v>22</v>
      </c>
    </row>
    <row r="187" ht="14.3" customHeight="1" spans="1:11">
      <c r="A187" s="9"/>
      <c r="B187" s="9" t="s">
        <v>23</v>
      </c>
      <c r="C187" s="12">
        <v>0</v>
      </c>
      <c r="D187" s="12">
        <v>251.8688</v>
      </c>
      <c r="E187" s="12">
        <v>251.8688</v>
      </c>
      <c r="F187" s="12"/>
      <c r="G187" s="12"/>
      <c r="H187" s="13">
        <v>1</v>
      </c>
      <c r="I187" s="9">
        <v>10</v>
      </c>
      <c r="J187" s="9"/>
      <c r="K187" s="36"/>
    </row>
    <row r="188" ht="45.2" customHeight="1" spans="1:11">
      <c r="A188" s="9"/>
      <c r="B188" s="9" t="s">
        <v>24</v>
      </c>
      <c r="C188" s="12">
        <v>0</v>
      </c>
      <c r="D188" s="12">
        <v>251.8688</v>
      </c>
      <c r="E188" s="12">
        <v>251.8688</v>
      </c>
      <c r="F188" s="12"/>
      <c r="G188" s="12"/>
      <c r="H188" s="13">
        <v>1</v>
      </c>
      <c r="I188" s="9" t="s">
        <v>25</v>
      </c>
      <c r="J188" s="9" t="s">
        <v>25</v>
      </c>
      <c r="K188" s="36"/>
    </row>
    <row r="189" ht="14.3" customHeight="1" spans="1:11">
      <c r="A189" s="9"/>
      <c r="B189" s="9" t="s">
        <v>26</v>
      </c>
      <c r="C189" s="12">
        <v>0</v>
      </c>
      <c r="D189" s="12">
        <v>0</v>
      </c>
      <c r="E189" s="12">
        <v>0</v>
      </c>
      <c r="F189" s="12"/>
      <c r="G189" s="12"/>
      <c r="H189" s="13">
        <v>0</v>
      </c>
      <c r="I189" s="9" t="s">
        <v>25</v>
      </c>
      <c r="J189" s="9" t="s">
        <v>25</v>
      </c>
      <c r="K189" s="36"/>
    </row>
    <row r="190" ht="25.6" customHeight="1" spans="1:11">
      <c r="A190" s="9"/>
      <c r="B190" s="9" t="s">
        <v>27</v>
      </c>
      <c r="C190" s="12">
        <v>0</v>
      </c>
      <c r="D190" s="12">
        <v>0</v>
      </c>
      <c r="E190" s="12">
        <v>0</v>
      </c>
      <c r="F190" s="12"/>
      <c r="G190" s="12"/>
      <c r="H190" s="13">
        <v>0</v>
      </c>
      <c r="I190" s="9" t="s">
        <v>25</v>
      </c>
      <c r="J190" s="9" t="s">
        <v>25</v>
      </c>
      <c r="K190" s="36"/>
    </row>
    <row r="191" ht="14.3" customHeight="1" spans="1:11">
      <c r="A191" s="9"/>
      <c r="B191" s="9" t="s">
        <v>28</v>
      </c>
      <c r="C191" s="42"/>
      <c r="D191" s="42"/>
      <c r="E191" s="42"/>
      <c r="F191" s="42"/>
      <c r="G191" s="42"/>
      <c r="H191" s="42"/>
      <c r="I191" s="9" t="s">
        <v>25</v>
      </c>
      <c r="J191" s="9" t="s">
        <v>25</v>
      </c>
      <c r="K191" s="36"/>
    </row>
    <row r="192" ht="35.4" customHeight="1" spans="1:11">
      <c r="A192" s="9" t="s">
        <v>29</v>
      </c>
      <c r="B192" s="9" t="s">
        <v>30</v>
      </c>
      <c r="C192" s="9" t="s">
        <v>31</v>
      </c>
      <c r="D192" s="9" t="s">
        <v>32</v>
      </c>
      <c r="E192" s="9" t="s">
        <v>33</v>
      </c>
      <c r="F192" s="9" t="s">
        <v>34</v>
      </c>
      <c r="G192" s="9" t="s">
        <v>35</v>
      </c>
      <c r="H192" s="9" t="s">
        <v>36</v>
      </c>
      <c r="I192" s="9" t="s">
        <v>20</v>
      </c>
      <c r="J192" s="9" t="s">
        <v>21</v>
      </c>
      <c r="K192" s="9" t="s">
        <v>37</v>
      </c>
    </row>
    <row r="193" ht="35.4" customHeight="1" spans="1:11">
      <c r="A193" s="9"/>
      <c r="B193" s="14" t="s">
        <v>38</v>
      </c>
      <c r="C193" s="9" t="s">
        <v>39</v>
      </c>
      <c r="D193" s="9" t="s">
        <v>146</v>
      </c>
      <c r="E193" s="62" t="s">
        <v>147</v>
      </c>
      <c r="F193" s="9">
        <v>100</v>
      </c>
      <c r="G193" s="9" t="s">
        <v>82</v>
      </c>
      <c r="H193" s="9" t="s">
        <v>148</v>
      </c>
      <c r="I193" s="9">
        <v>20</v>
      </c>
      <c r="J193" s="9">
        <v>18</v>
      </c>
      <c r="K193" s="9"/>
    </row>
    <row r="194" ht="35.4" customHeight="1" spans="1:11">
      <c r="A194" s="9"/>
      <c r="B194" s="43"/>
      <c r="C194" s="14" t="s">
        <v>55</v>
      </c>
      <c r="D194" s="9" t="s">
        <v>84</v>
      </c>
      <c r="E194" s="9" t="s">
        <v>41</v>
      </c>
      <c r="F194" s="9">
        <v>100</v>
      </c>
      <c r="G194" s="9" t="s">
        <v>60</v>
      </c>
      <c r="H194" s="44">
        <v>1</v>
      </c>
      <c r="I194" s="9">
        <v>20</v>
      </c>
      <c r="J194" s="9">
        <v>18</v>
      </c>
      <c r="K194" s="9"/>
    </row>
    <row r="195" ht="35.4" customHeight="1" spans="1:11">
      <c r="A195" s="9"/>
      <c r="B195" s="43"/>
      <c r="C195" s="17"/>
      <c r="D195" s="9" t="s">
        <v>149</v>
      </c>
      <c r="E195" s="9" t="s">
        <v>57</v>
      </c>
      <c r="F195" s="9" t="s">
        <v>150</v>
      </c>
      <c r="G195" s="9"/>
      <c r="H195" s="9"/>
      <c r="I195" s="9">
        <v>10</v>
      </c>
      <c r="J195" s="9">
        <v>9</v>
      </c>
      <c r="K195" s="9"/>
    </row>
    <row r="196" ht="35.4" customHeight="1" spans="1:11">
      <c r="A196" s="9"/>
      <c r="B196" s="17"/>
      <c r="C196" s="9" t="s">
        <v>105</v>
      </c>
      <c r="D196" s="9" t="s">
        <v>106</v>
      </c>
      <c r="E196" s="9" t="s">
        <v>41</v>
      </c>
      <c r="F196" s="9">
        <v>100</v>
      </c>
      <c r="G196" s="9" t="s">
        <v>60</v>
      </c>
      <c r="H196" s="44">
        <v>1</v>
      </c>
      <c r="I196" s="9">
        <v>20</v>
      </c>
      <c r="J196" s="9">
        <v>18</v>
      </c>
      <c r="K196" s="9"/>
    </row>
    <row r="197" ht="35.4" customHeight="1" spans="1:11">
      <c r="A197" s="9"/>
      <c r="B197" s="14" t="s">
        <v>61</v>
      </c>
      <c r="C197" s="9" t="s">
        <v>62</v>
      </c>
      <c r="D197" s="9" t="s">
        <v>151</v>
      </c>
      <c r="E197" s="9" t="s">
        <v>57</v>
      </c>
      <c r="F197" s="58" t="s">
        <v>89</v>
      </c>
      <c r="G197" s="9"/>
      <c r="H197" s="9"/>
      <c r="I197" s="9">
        <v>10</v>
      </c>
      <c r="J197" s="9">
        <v>9</v>
      </c>
      <c r="K197" s="9"/>
    </row>
    <row r="198" ht="35.4" customHeight="1" spans="1:11">
      <c r="A198" s="9"/>
      <c r="B198" s="17"/>
      <c r="C198" s="9" t="s">
        <v>152</v>
      </c>
      <c r="D198" s="9" t="s">
        <v>153</v>
      </c>
      <c r="E198" s="9" t="s">
        <v>57</v>
      </c>
      <c r="F198" s="58" t="s">
        <v>89</v>
      </c>
      <c r="G198" s="9"/>
      <c r="H198" s="9"/>
      <c r="I198" s="9">
        <v>10</v>
      </c>
      <c r="J198" s="9">
        <v>9</v>
      </c>
      <c r="K198" s="9"/>
    </row>
    <row r="199" ht="34.65" customHeight="1" spans="1:11">
      <c r="A199" s="9"/>
      <c r="B199" s="9" t="s">
        <v>64</v>
      </c>
      <c r="C199" s="9" t="s">
        <v>64</v>
      </c>
      <c r="D199" s="9" t="s">
        <v>65</v>
      </c>
      <c r="E199" s="9" t="s">
        <v>41</v>
      </c>
      <c r="F199" s="9">
        <v>90</v>
      </c>
      <c r="G199" s="9" t="s">
        <v>60</v>
      </c>
      <c r="H199" s="44">
        <v>0.95</v>
      </c>
      <c r="I199" s="9">
        <v>10</v>
      </c>
      <c r="J199" s="9">
        <v>9</v>
      </c>
      <c r="K199" s="42"/>
    </row>
    <row r="200" ht="18.05" customHeight="1" spans="1:11">
      <c r="A200" s="9" t="s">
        <v>66</v>
      </c>
      <c r="B200" s="9"/>
      <c r="C200" s="9"/>
      <c r="D200" s="9"/>
      <c r="E200" s="9"/>
      <c r="F200" s="9"/>
      <c r="G200" s="9"/>
      <c r="H200" s="9"/>
      <c r="I200" s="9">
        <v>100</v>
      </c>
      <c r="J200" s="8">
        <v>90</v>
      </c>
      <c r="K200" s="8"/>
    </row>
    <row r="201" ht="19.35" customHeight="1" spans="1:11">
      <c r="A201" s="58" t="s">
        <v>67</v>
      </c>
      <c r="B201" s="59" t="s">
        <v>154</v>
      </c>
      <c r="C201" s="59"/>
      <c r="D201" s="59"/>
      <c r="E201" s="59"/>
      <c r="F201" s="59"/>
      <c r="G201" s="59"/>
      <c r="H201" s="59"/>
      <c r="I201" s="59"/>
      <c r="J201" s="59"/>
      <c r="K201" s="59"/>
    </row>
    <row r="202" ht="21.6" customHeight="1" spans="1:11">
      <c r="A202" s="58" t="s">
        <v>69</v>
      </c>
      <c r="B202" s="59" t="s">
        <v>155</v>
      </c>
      <c r="C202" s="59"/>
      <c r="D202" s="59"/>
      <c r="E202" s="59"/>
      <c r="F202" s="59"/>
      <c r="G202" s="59"/>
      <c r="H202" s="59"/>
      <c r="I202" s="59"/>
      <c r="J202" s="59"/>
      <c r="K202" s="59"/>
    </row>
    <row r="203" ht="22.35" customHeight="1" spans="1:11">
      <c r="A203" s="58" t="s">
        <v>71</v>
      </c>
      <c r="B203" s="59" t="s">
        <v>156</v>
      </c>
      <c r="C203" s="59"/>
      <c r="D203" s="59"/>
      <c r="E203" s="59"/>
      <c r="F203" s="59"/>
      <c r="G203" s="59"/>
      <c r="H203" s="59"/>
      <c r="I203" s="59"/>
      <c r="J203" s="59"/>
      <c r="K203" s="59"/>
    </row>
    <row r="204" ht="20.1" customHeight="1" spans="1:11">
      <c r="A204" s="35" t="s">
        <v>157</v>
      </c>
      <c r="B204" s="35"/>
      <c r="C204" s="35"/>
      <c r="D204" s="35"/>
      <c r="E204" s="35"/>
      <c r="F204" s="35" t="s">
        <v>73</v>
      </c>
      <c r="G204" s="35"/>
      <c r="H204" s="35"/>
      <c r="I204" s="35"/>
      <c r="J204" s="35"/>
      <c r="K204" s="35"/>
    </row>
    <row r="205" ht="18.95" customHeight="1" spans="1:11">
      <c r="A205" s="19"/>
      <c r="B205" s="19"/>
      <c r="C205" s="19"/>
      <c r="D205" s="19"/>
      <c r="E205" s="19"/>
      <c r="F205" s="19"/>
      <c r="G205" s="19"/>
      <c r="H205" s="19"/>
      <c r="I205" s="19"/>
      <c r="J205" s="19"/>
      <c r="K205" s="19"/>
    </row>
    <row r="206" ht="22.6" customHeight="1" spans="1:11">
      <c r="A206" s="7" t="s">
        <v>1</v>
      </c>
      <c r="B206" s="7"/>
      <c r="C206" s="7"/>
      <c r="D206" s="7"/>
      <c r="E206" s="7"/>
      <c r="F206" s="7"/>
      <c r="G206" s="7"/>
      <c r="H206" s="7"/>
      <c r="I206" s="7"/>
      <c r="J206" s="7"/>
      <c r="K206" s="7"/>
    </row>
    <row r="207" ht="16.95" customHeight="1" spans="1:11">
      <c r="A207" s="8" t="s">
        <v>2</v>
      </c>
      <c r="B207" s="8"/>
      <c r="C207" s="8" t="s">
        <v>158</v>
      </c>
      <c r="D207" s="8"/>
      <c r="E207" s="8"/>
      <c r="F207" s="8"/>
      <c r="G207" s="8"/>
      <c r="H207" s="8"/>
      <c r="I207" s="8"/>
      <c r="J207" s="8"/>
      <c r="K207" s="8"/>
    </row>
    <row r="208" ht="14.3" customHeight="1" spans="1:11">
      <c r="A208" s="8" t="s">
        <v>4</v>
      </c>
      <c r="B208" s="8"/>
      <c r="C208" s="8" t="s">
        <v>5</v>
      </c>
      <c r="D208" s="8"/>
      <c r="E208" s="8"/>
      <c r="F208" s="8"/>
      <c r="G208" s="8"/>
      <c r="H208" s="1" t="s">
        <v>6</v>
      </c>
      <c r="I208" s="9" t="s">
        <v>7</v>
      </c>
      <c r="J208" s="9"/>
      <c r="K208" s="9"/>
    </row>
    <row r="209" ht="30.15" customHeight="1" spans="1:11">
      <c r="A209" s="8" t="s">
        <v>8</v>
      </c>
      <c r="B209" s="8" t="s">
        <v>9</v>
      </c>
      <c r="C209" s="9" t="s">
        <v>10</v>
      </c>
      <c r="D209" s="9"/>
      <c r="E209" s="9"/>
      <c r="F209" s="9"/>
      <c r="G209" s="9"/>
      <c r="H209" s="10" t="s">
        <v>11</v>
      </c>
      <c r="I209" s="10"/>
      <c r="J209" s="10"/>
      <c r="K209" s="10"/>
    </row>
    <row r="210" ht="28.6" customHeight="1" spans="1:11">
      <c r="A210" s="8"/>
      <c r="B210" s="8"/>
      <c r="C210" s="8" t="s">
        <v>145</v>
      </c>
      <c r="D210" s="8"/>
      <c r="E210" s="8"/>
      <c r="F210" s="8"/>
      <c r="G210" s="8"/>
      <c r="H210" s="11" t="s">
        <v>145</v>
      </c>
      <c r="I210" s="11"/>
      <c r="J210" s="11"/>
      <c r="K210" s="11"/>
    </row>
    <row r="211" ht="31.65" customHeight="1" spans="1:11">
      <c r="A211" s="8"/>
      <c r="B211" s="8" t="s">
        <v>13</v>
      </c>
      <c r="C211" s="8" t="s">
        <v>145</v>
      </c>
      <c r="D211" s="8"/>
      <c r="E211" s="8"/>
      <c r="F211" s="8"/>
      <c r="G211" s="8"/>
      <c r="H211" s="8"/>
      <c r="I211" s="8"/>
      <c r="J211" s="8"/>
      <c r="K211" s="8"/>
    </row>
    <row r="212" ht="14.3" customHeight="1" spans="1:11">
      <c r="A212" s="9" t="s">
        <v>14</v>
      </c>
      <c r="B212" s="9" t="s">
        <v>15</v>
      </c>
      <c r="C212" s="9" t="s">
        <v>16</v>
      </c>
      <c r="D212" s="9" t="s">
        <v>17</v>
      </c>
      <c r="E212" s="9" t="s">
        <v>18</v>
      </c>
      <c r="F212" s="9"/>
      <c r="G212" s="9"/>
      <c r="H212" s="9" t="s">
        <v>19</v>
      </c>
      <c r="I212" s="9" t="s">
        <v>20</v>
      </c>
      <c r="J212" s="9" t="s">
        <v>21</v>
      </c>
      <c r="K212" s="9" t="s">
        <v>22</v>
      </c>
    </row>
    <row r="213" ht="14.3" customHeight="1" spans="1:11">
      <c r="A213" s="9"/>
      <c r="B213" s="9" t="s">
        <v>23</v>
      </c>
      <c r="C213" s="12">
        <v>0</v>
      </c>
      <c r="D213" s="12">
        <v>35.608618</v>
      </c>
      <c r="E213" s="12">
        <v>35.608618</v>
      </c>
      <c r="F213" s="12"/>
      <c r="G213" s="12"/>
      <c r="H213" s="13">
        <v>1</v>
      </c>
      <c r="I213" s="9">
        <v>10</v>
      </c>
      <c r="J213" s="9"/>
      <c r="K213" s="36" t="s">
        <v>159</v>
      </c>
    </row>
    <row r="214" ht="45.2" customHeight="1" spans="1:11">
      <c r="A214" s="9"/>
      <c r="B214" s="9" t="s">
        <v>24</v>
      </c>
      <c r="C214" s="12">
        <v>0</v>
      </c>
      <c r="D214" s="12">
        <v>35.608618</v>
      </c>
      <c r="E214" s="12">
        <v>35.608618</v>
      </c>
      <c r="F214" s="12"/>
      <c r="G214" s="12"/>
      <c r="H214" s="13">
        <v>1</v>
      </c>
      <c r="I214" s="9" t="s">
        <v>25</v>
      </c>
      <c r="J214" s="9" t="s">
        <v>25</v>
      </c>
      <c r="K214" s="36"/>
    </row>
    <row r="215" ht="14.3" customHeight="1" spans="1:11">
      <c r="A215" s="9"/>
      <c r="B215" s="9" t="s">
        <v>26</v>
      </c>
      <c r="C215" s="12">
        <v>0</v>
      </c>
      <c r="D215" s="12">
        <v>0</v>
      </c>
      <c r="E215" s="12">
        <v>0</v>
      </c>
      <c r="F215" s="12"/>
      <c r="G215" s="12"/>
      <c r="H215" s="13">
        <v>0</v>
      </c>
      <c r="I215" s="9" t="s">
        <v>25</v>
      </c>
      <c r="J215" s="9" t="s">
        <v>25</v>
      </c>
      <c r="K215" s="36"/>
    </row>
    <row r="216" ht="25.6" customHeight="1" spans="1:11">
      <c r="A216" s="9"/>
      <c r="B216" s="9" t="s">
        <v>27</v>
      </c>
      <c r="C216" s="12">
        <v>0</v>
      </c>
      <c r="D216" s="12">
        <v>0</v>
      </c>
      <c r="E216" s="12">
        <v>0</v>
      </c>
      <c r="F216" s="12"/>
      <c r="G216" s="12"/>
      <c r="H216" s="13">
        <v>0</v>
      </c>
      <c r="I216" s="9" t="s">
        <v>25</v>
      </c>
      <c r="J216" s="9" t="s">
        <v>25</v>
      </c>
      <c r="K216" s="36"/>
    </row>
    <row r="217" ht="14.3" customHeight="1" spans="1:11">
      <c r="A217" s="9"/>
      <c r="B217" s="9" t="s">
        <v>28</v>
      </c>
      <c r="C217" s="42"/>
      <c r="D217" s="42"/>
      <c r="E217" s="42"/>
      <c r="F217" s="42"/>
      <c r="G217" s="42"/>
      <c r="H217" s="42"/>
      <c r="I217" s="9" t="s">
        <v>25</v>
      </c>
      <c r="J217" s="9" t="s">
        <v>25</v>
      </c>
      <c r="K217" s="36"/>
    </row>
    <row r="218" ht="35.4" customHeight="1" spans="1:11">
      <c r="A218" s="9" t="s">
        <v>29</v>
      </c>
      <c r="B218" s="9" t="s">
        <v>30</v>
      </c>
      <c r="C218" s="14" t="s">
        <v>31</v>
      </c>
      <c r="D218" s="14" t="s">
        <v>32</v>
      </c>
      <c r="E218" s="14" t="s">
        <v>33</v>
      </c>
      <c r="F218" s="9" t="s">
        <v>34</v>
      </c>
      <c r="G218" s="9" t="s">
        <v>35</v>
      </c>
      <c r="H218" s="9" t="s">
        <v>36</v>
      </c>
      <c r="I218" s="9" t="s">
        <v>20</v>
      </c>
      <c r="J218" s="9" t="s">
        <v>21</v>
      </c>
      <c r="K218" s="9" t="s">
        <v>37</v>
      </c>
    </row>
    <row r="219" ht="35.4" customHeight="1" spans="1:11">
      <c r="A219" s="9"/>
      <c r="B219" s="63" t="s">
        <v>38</v>
      </c>
      <c r="C219" s="16" t="s">
        <v>39</v>
      </c>
      <c r="D219" s="64" t="s">
        <v>160</v>
      </c>
      <c r="E219" s="65" t="s">
        <v>147</v>
      </c>
      <c r="F219" s="66">
        <v>100</v>
      </c>
      <c r="G219" s="9" t="s">
        <v>82</v>
      </c>
      <c r="H219" s="9" t="s">
        <v>148</v>
      </c>
      <c r="I219" s="9">
        <v>20</v>
      </c>
      <c r="J219" s="9">
        <v>18</v>
      </c>
      <c r="K219" s="9"/>
    </row>
    <row r="220" ht="35.4" customHeight="1" spans="1:11">
      <c r="A220" s="9"/>
      <c r="B220" s="67"/>
      <c r="C220" s="16"/>
      <c r="D220" s="68" t="s">
        <v>161</v>
      </c>
      <c r="E220" s="69" t="s">
        <v>147</v>
      </c>
      <c r="F220" s="70">
        <v>8</v>
      </c>
      <c r="G220" s="71" t="s">
        <v>162</v>
      </c>
      <c r="H220" s="44" t="s">
        <v>163</v>
      </c>
      <c r="I220" s="9">
        <v>20</v>
      </c>
      <c r="J220" s="9">
        <v>18</v>
      </c>
      <c r="K220" s="9"/>
    </row>
    <row r="221" ht="35.4" customHeight="1" spans="1:11">
      <c r="A221" s="9"/>
      <c r="B221" s="43"/>
      <c r="C221" s="43" t="s">
        <v>55</v>
      </c>
      <c r="D221" s="17" t="s">
        <v>84</v>
      </c>
      <c r="E221" s="17" t="s">
        <v>41</v>
      </c>
      <c r="F221" s="17">
        <v>100</v>
      </c>
      <c r="G221" s="9" t="s">
        <v>60</v>
      </c>
      <c r="H221" s="44">
        <v>1</v>
      </c>
      <c r="I221" s="9">
        <v>10</v>
      </c>
      <c r="J221" s="9">
        <v>9</v>
      </c>
      <c r="K221" s="9"/>
    </row>
    <row r="222" ht="35.4" customHeight="1" spans="1:11">
      <c r="A222" s="9"/>
      <c r="B222" s="43"/>
      <c r="C222" s="17"/>
      <c r="D222" s="9" t="s">
        <v>149</v>
      </c>
      <c r="E222" s="9" t="s">
        <v>57</v>
      </c>
      <c r="F222" s="9" t="s">
        <v>150</v>
      </c>
      <c r="G222" s="9"/>
      <c r="H222" s="9"/>
      <c r="I222" s="9">
        <v>10</v>
      </c>
      <c r="J222" s="9">
        <v>9</v>
      </c>
      <c r="K222" s="9"/>
    </row>
    <row r="223" ht="35.4" customHeight="1" spans="1:11">
      <c r="A223" s="9"/>
      <c r="B223" s="17"/>
      <c r="C223" s="9" t="s">
        <v>105</v>
      </c>
      <c r="D223" s="9" t="s">
        <v>106</v>
      </c>
      <c r="E223" s="9" t="s">
        <v>41</v>
      </c>
      <c r="F223" s="9">
        <v>100</v>
      </c>
      <c r="G223" s="9" t="s">
        <v>60</v>
      </c>
      <c r="H223" s="44">
        <v>1</v>
      </c>
      <c r="I223" s="9">
        <v>10</v>
      </c>
      <c r="J223" s="9">
        <v>9</v>
      </c>
      <c r="K223" s="9"/>
    </row>
    <row r="224" ht="35.4" customHeight="1" spans="1:11">
      <c r="A224" s="9"/>
      <c r="B224" s="14" t="s">
        <v>61</v>
      </c>
      <c r="C224" s="9" t="s">
        <v>62</v>
      </c>
      <c r="D224" s="9" t="s">
        <v>151</v>
      </c>
      <c r="E224" s="9" t="s">
        <v>57</v>
      </c>
      <c r="F224" s="58" t="s">
        <v>89</v>
      </c>
      <c r="G224" s="9"/>
      <c r="H224" s="9"/>
      <c r="I224" s="9">
        <v>10</v>
      </c>
      <c r="J224" s="9">
        <v>9</v>
      </c>
      <c r="K224" s="9"/>
    </row>
    <row r="225" ht="35.4" customHeight="1" spans="1:11">
      <c r="A225" s="9"/>
      <c r="B225" s="17"/>
      <c r="C225" s="9" t="s">
        <v>152</v>
      </c>
      <c r="D225" s="9" t="s">
        <v>153</v>
      </c>
      <c r="E225" s="9" t="s">
        <v>57</v>
      </c>
      <c r="F225" s="58" t="s">
        <v>89</v>
      </c>
      <c r="G225" s="9"/>
      <c r="H225" s="9"/>
      <c r="I225" s="9">
        <v>10</v>
      </c>
      <c r="J225" s="9">
        <v>9</v>
      </c>
      <c r="K225" s="9"/>
    </row>
    <row r="226" ht="34.65" customHeight="1" spans="1:11">
      <c r="A226" s="9"/>
      <c r="B226" s="9" t="s">
        <v>64</v>
      </c>
      <c r="C226" s="9" t="s">
        <v>64</v>
      </c>
      <c r="D226" s="9" t="s">
        <v>65</v>
      </c>
      <c r="E226" s="9" t="s">
        <v>41</v>
      </c>
      <c r="F226" s="9">
        <v>90</v>
      </c>
      <c r="G226" s="9" t="s">
        <v>60</v>
      </c>
      <c r="H226" s="44">
        <v>0.95</v>
      </c>
      <c r="I226" s="9">
        <v>10</v>
      </c>
      <c r="J226" s="9">
        <v>9</v>
      </c>
      <c r="K226" s="42"/>
    </row>
    <row r="227" ht="18.05" customHeight="1" spans="1:11">
      <c r="A227" s="9" t="s">
        <v>66</v>
      </c>
      <c r="B227" s="9"/>
      <c r="C227" s="9"/>
      <c r="D227" s="9"/>
      <c r="E227" s="9"/>
      <c r="F227" s="9"/>
      <c r="G227" s="9"/>
      <c r="H227" s="9"/>
      <c r="I227" s="9">
        <v>100</v>
      </c>
      <c r="J227" s="8">
        <v>90</v>
      </c>
      <c r="K227" s="8"/>
    </row>
    <row r="228" ht="19.35" customHeight="1" spans="1:11">
      <c r="A228" s="58" t="s">
        <v>67</v>
      </c>
      <c r="B228" s="59" t="s">
        <v>154</v>
      </c>
      <c r="C228" s="59"/>
      <c r="D228" s="59"/>
      <c r="E228" s="59"/>
      <c r="F228" s="59"/>
      <c r="G228" s="59"/>
      <c r="H228" s="59"/>
      <c r="I228" s="59"/>
      <c r="J228" s="59"/>
      <c r="K228" s="59"/>
    </row>
    <row r="229" ht="21.6" customHeight="1" spans="1:11">
      <c r="A229" s="58" t="s">
        <v>69</v>
      </c>
      <c r="B229" s="59" t="s">
        <v>155</v>
      </c>
      <c r="C229" s="59"/>
      <c r="D229" s="59"/>
      <c r="E229" s="59"/>
      <c r="F229" s="59"/>
      <c r="G229" s="59"/>
      <c r="H229" s="59"/>
      <c r="I229" s="59"/>
      <c r="J229" s="59"/>
      <c r="K229" s="59"/>
    </row>
    <row r="230" ht="22.35" customHeight="1" spans="1:11">
      <c r="A230" s="58" t="s">
        <v>71</v>
      </c>
      <c r="B230" s="59" t="s">
        <v>156</v>
      </c>
      <c r="C230" s="59"/>
      <c r="D230" s="59"/>
      <c r="E230" s="59"/>
      <c r="F230" s="59"/>
      <c r="G230" s="59"/>
      <c r="H230" s="59"/>
      <c r="I230" s="59"/>
      <c r="J230" s="59"/>
      <c r="K230" s="59"/>
    </row>
    <row r="231" ht="20.1" customHeight="1" spans="1:11">
      <c r="A231" s="35" t="s">
        <v>157</v>
      </c>
      <c r="B231" s="35"/>
      <c r="C231" s="35"/>
      <c r="D231" s="35"/>
      <c r="E231" s="35"/>
      <c r="F231" s="35" t="s">
        <v>73</v>
      </c>
      <c r="G231" s="35"/>
      <c r="H231" s="35"/>
      <c r="I231" s="35"/>
      <c r="J231" s="35"/>
      <c r="K231" s="35"/>
    </row>
    <row r="232" ht="18.95" customHeight="1" spans="1:11">
      <c r="A232" s="19"/>
      <c r="B232" s="19"/>
      <c r="C232" s="19"/>
      <c r="D232" s="19"/>
      <c r="E232" s="19"/>
      <c r="F232" s="19"/>
      <c r="G232" s="19"/>
      <c r="H232" s="19"/>
      <c r="I232" s="19"/>
      <c r="J232" s="19"/>
      <c r="K232" s="19"/>
    </row>
    <row r="233" ht="22.6" customHeight="1" spans="1:11">
      <c r="A233" s="7" t="s">
        <v>1</v>
      </c>
      <c r="B233" s="7"/>
      <c r="C233" s="7"/>
      <c r="D233" s="7"/>
      <c r="E233" s="7"/>
      <c r="F233" s="7"/>
      <c r="G233" s="7"/>
      <c r="H233" s="7"/>
      <c r="I233" s="7"/>
      <c r="J233" s="7"/>
      <c r="K233" s="7"/>
    </row>
    <row r="234" ht="16.95" customHeight="1" spans="1:11">
      <c r="A234" s="8" t="s">
        <v>2</v>
      </c>
      <c r="B234" s="8"/>
      <c r="C234" s="8" t="s">
        <v>164</v>
      </c>
      <c r="D234" s="8"/>
      <c r="E234" s="8"/>
      <c r="F234" s="8"/>
      <c r="G234" s="8"/>
      <c r="H234" s="8"/>
      <c r="I234" s="8"/>
      <c r="J234" s="8"/>
      <c r="K234" s="8"/>
    </row>
    <row r="235" ht="14.3" customHeight="1" spans="1:11">
      <c r="A235" s="8" t="s">
        <v>4</v>
      </c>
      <c r="B235" s="8"/>
      <c r="C235" s="8" t="s">
        <v>5</v>
      </c>
      <c r="D235" s="8"/>
      <c r="E235" s="8"/>
      <c r="F235" s="8"/>
      <c r="G235" s="8"/>
      <c r="H235" s="1" t="s">
        <v>6</v>
      </c>
      <c r="I235" s="9" t="s">
        <v>7</v>
      </c>
      <c r="J235" s="9"/>
      <c r="K235" s="9"/>
    </row>
    <row r="236" ht="30.15" customHeight="1" spans="1:11">
      <c r="A236" s="8" t="s">
        <v>8</v>
      </c>
      <c r="B236" s="8" t="s">
        <v>9</v>
      </c>
      <c r="C236" s="9" t="s">
        <v>10</v>
      </c>
      <c r="D236" s="9"/>
      <c r="E236" s="9"/>
      <c r="F236" s="9"/>
      <c r="G236" s="9"/>
      <c r="H236" s="10" t="s">
        <v>11</v>
      </c>
      <c r="I236" s="10"/>
      <c r="J236" s="10"/>
      <c r="K236" s="10"/>
    </row>
    <row r="237" ht="28.6" customHeight="1" spans="1:11">
      <c r="A237" s="8"/>
      <c r="B237" s="8"/>
      <c r="C237" s="8" t="s">
        <v>165</v>
      </c>
      <c r="D237" s="8"/>
      <c r="E237" s="8"/>
      <c r="F237" s="8"/>
      <c r="G237" s="8"/>
      <c r="H237" s="11" t="s">
        <v>165</v>
      </c>
      <c r="I237" s="11"/>
      <c r="J237" s="11"/>
      <c r="K237" s="11"/>
    </row>
    <row r="238" ht="31.65" customHeight="1" spans="1:11">
      <c r="A238" s="8"/>
      <c r="B238" s="8" t="s">
        <v>13</v>
      </c>
      <c r="C238" s="8" t="s">
        <v>165</v>
      </c>
      <c r="D238" s="8"/>
      <c r="E238" s="8"/>
      <c r="F238" s="8"/>
      <c r="G238" s="8"/>
      <c r="H238" s="8"/>
      <c r="I238" s="8"/>
      <c r="J238" s="8"/>
      <c r="K238" s="8"/>
    </row>
    <row r="239" ht="14.3" customHeight="1" spans="1:11">
      <c r="A239" s="9" t="s">
        <v>14</v>
      </c>
      <c r="B239" s="9" t="s">
        <v>15</v>
      </c>
      <c r="C239" s="9" t="s">
        <v>16</v>
      </c>
      <c r="D239" s="9" t="s">
        <v>17</v>
      </c>
      <c r="E239" s="9" t="s">
        <v>18</v>
      </c>
      <c r="F239" s="9"/>
      <c r="G239" s="9"/>
      <c r="H239" s="9" t="s">
        <v>19</v>
      </c>
      <c r="I239" s="9" t="s">
        <v>20</v>
      </c>
      <c r="J239" s="9" t="s">
        <v>21</v>
      </c>
      <c r="K239" s="9" t="s">
        <v>22</v>
      </c>
    </row>
    <row r="240" ht="14.3" customHeight="1" spans="1:11">
      <c r="A240" s="9"/>
      <c r="B240" s="9" t="s">
        <v>23</v>
      </c>
      <c r="C240" s="12">
        <v>0</v>
      </c>
      <c r="D240" s="12">
        <v>52.951881</v>
      </c>
      <c r="E240" s="12">
        <v>52.951881</v>
      </c>
      <c r="F240" s="12"/>
      <c r="G240" s="12"/>
      <c r="H240" s="13">
        <v>1</v>
      </c>
      <c r="I240" s="9">
        <v>10</v>
      </c>
      <c r="J240" s="9"/>
      <c r="K240" s="36"/>
    </row>
    <row r="241" ht="45.2" customHeight="1" spans="1:11">
      <c r="A241" s="9"/>
      <c r="B241" s="9" t="s">
        <v>24</v>
      </c>
      <c r="C241" s="12">
        <v>0</v>
      </c>
      <c r="D241" s="12">
        <v>52.951881</v>
      </c>
      <c r="E241" s="12">
        <v>52.951881</v>
      </c>
      <c r="F241" s="12"/>
      <c r="G241" s="12"/>
      <c r="H241" s="13">
        <v>1</v>
      </c>
      <c r="I241" s="9" t="s">
        <v>25</v>
      </c>
      <c r="J241" s="9" t="s">
        <v>25</v>
      </c>
      <c r="K241" s="36"/>
    </row>
    <row r="242" ht="14.3" customHeight="1" spans="1:11">
      <c r="A242" s="9"/>
      <c r="B242" s="9" t="s">
        <v>26</v>
      </c>
      <c r="C242" s="12">
        <v>0</v>
      </c>
      <c r="D242" s="12">
        <v>0</v>
      </c>
      <c r="E242" s="12">
        <v>0</v>
      </c>
      <c r="F242" s="12"/>
      <c r="G242" s="12"/>
      <c r="H242" s="13">
        <v>0</v>
      </c>
      <c r="I242" s="9" t="s">
        <v>25</v>
      </c>
      <c r="J242" s="9" t="s">
        <v>25</v>
      </c>
      <c r="K242" s="36"/>
    </row>
    <row r="243" ht="25.6" customHeight="1" spans="1:11">
      <c r="A243" s="9"/>
      <c r="B243" s="9" t="s">
        <v>27</v>
      </c>
      <c r="C243" s="12">
        <v>0</v>
      </c>
      <c r="D243" s="12">
        <v>0</v>
      </c>
      <c r="E243" s="12">
        <v>0</v>
      </c>
      <c r="F243" s="12"/>
      <c r="G243" s="12"/>
      <c r="H243" s="13">
        <v>0</v>
      </c>
      <c r="I243" s="9" t="s">
        <v>25</v>
      </c>
      <c r="J243" s="9" t="s">
        <v>25</v>
      </c>
      <c r="K243" s="36"/>
    </row>
    <row r="244" ht="14.3" customHeight="1" spans="1:11">
      <c r="A244" s="9"/>
      <c r="B244" s="9" t="s">
        <v>28</v>
      </c>
      <c r="C244" s="42"/>
      <c r="D244" s="42"/>
      <c r="E244" s="42"/>
      <c r="F244" s="42"/>
      <c r="G244" s="42"/>
      <c r="H244" s="42"/>
      <c r="I244" s="9" t="s">
        <v>25</v>
      </c>
      <c r="J244" s="9" t="s">
        <v>25</v>
      </c>
      <c r="K244" s="36"/>
    </row>
    <row r="245" ht="35.4" customHeight="1" spans="1:11">
      <c r="A245" s="9" t="s">
        <v>29</v>
      </c>
      <c r="B245" s="9" t="s">
        <v>30</v>
      </c>
      <c r="C245" s="9" t="s">
        <v>31</v>
      </c>
      <c r="D245" s="9" t="s">
        <v>32</v>
      </c>
      <c r="E245" s="9" t="s">
        <v>33</v>
      </c>
      <c r="F245" s="9" t="s">
        <v>34</v>
      </c>
      <c r="G245" s="9" t="s">
        <v>35</v>
      </c>
      <c r="H245" s="9" t="s">
        <v>36</v>
      </c>
      <c r="I245" s="9" t="s">
        <v>20</v>
      </c>
      <c r="J245" s="9" t="s">
        <v>21</v>
      </c>
      <c r="K245" s="9" t="s">
        <v>37</v>
      </c>
    </row>
    <row r="246" ht="35.4" customHeight="1" spans="1:11">
      <c r="A246" s="9"/>
      <c r="B246" s="14" t="s">
        <v>38</v>
      </c>
      <c r="C246" s="9" t="s">
        <v>39</v>
      </c>
      <c r="D246" s="9" t="s">
        <v>146</v>
      </c>
      <c r="E246" s="62" t="s">
        <v>147</v>
      </c>
      <c r="F246" s="9">
        <v>100</v>
      </c>
      <c r="G246" s="9" t="s">
        <v>82</v>
      </c>
      <c r="H246" s="9" t="s">
        <v>148</v>
      </c>
      <c r="I246" s="9">
        <v>20</v>
      </c>
      <c r="J246" s="9">
        <v>18</v>
      </c>
      <c r="K246" s="9"/>
    </row>
    <row r="247" ht="35.4" customHeight="1" spans="1:11">
      <c r="A247" s="9"/>
      <c r="B247" s="43"/>
      <c r="C247" s="14" t="s">
        <v>55</v>
      </c>
      <c r="D247" s="9" t="s">
        <v>84</v>
      </c>
      <c r="E247" s="9" t="s">
        <v>41</v>
      </c>
      <c r="F247" s="9">
        <v>100</v>
      </c>
      <c r="G247" s="9" t="s">
        <v>60</v>
      </c>
      <c r="H247" s="44">
        <v>1</v>
      </c>
      <c r="I247" s="9">
        <v>20</v>
      </c>
      <c r="J247" s="9">
        <v>18</v>
      </c>
      <c r="K247" s="9"/>
    </row>
    <row r="248" ht="35.4" customHeight="1" spans="1:11">
      <c r="A248" s="9"/>
      <c r="B248" s="43"/>
      <c r="C248" s="17"/>
      <c r="D248" s="9" t="s">
        <v>149</v>
      </c>
      <c r="E248" s="9" t="s">
        <v>57</v>
      </c>
      <c r="F248" s="9" t="s">
        <v>150</v>
      </c>
      <c r="G248" s="9"/>
      <c r="H248" s="9"/>
      <c r="I248" s="9">
        <v>10</v>
      </c>
      <c r="J248" s="9">
        <v>9</v>
      </c>
      <c r="K248" s="9"/>
    </row>
    <row r="249" ht="35.4" customHeight="1" spans="1:11">
      <c r="A249" s="9"/>
      <c r="B249" s="17"/>
      <c r="C249" s="9" t="s">
        <v>105</v>
      </c>
      <c r="D249" s="9" t="s">
        <v>106</v>
      </c>
      <c r="E249" s="9" t="s">
        <v>41</v>
      </c>
      <c r="F249" s="9">
        <v>100</v>
      </c>
      <c r="G249" s="9" t="s">
        <v>60</v>
      </c>
      <c r="H249" s="44">
        <v>1</v>
      </c>
      <c r="I249" s="9">
        <v>10</v>
      </c>
      <c r="J249" s="9">
        <v>9</v>
      </c>
      <c r="K249" s="9"/>
    </row>
    <row r="250" ht="35.4" customHeight="1" spans="1:11">
      <c r="A250" s="9"/>
      <c r="B250" s="14" t="s">
        <v>61</v>
      </c>
      <c r="C250" s="14" t="s">
        <v>62</v>
      </c>
      <c r="D250" s="9" t="s">
        <v>151</v>
      </c>
      <c r="E250" s="9" t="s">
        <v>57</v>
      </c>
      <c r="F250" s="58" t="s">
        <v>89</v>
      </c>
      <c r="G250" s="9"/>
      <c r="H250" s="9"/>
      <c r="I250" s="9">
        <v>10</v>
      </c>
      <c r="J250" s="9">
        <v>9</v>
      </c>
      <c r="K250" s="9"/>
    </row>
    <row r="251" ht="35.4" customHeight="1" spans="1:11">
      <c r="A251" s="9"/>
      <c r="B251" s="43"/>
      <c r="C251" s="17"/>
      <c r="D251" s="72" t="s">
        <v>166</v>
      </c>
      <c r="E251" s="9" t="s">
        <v>57</v>
      </c>
      <c r="F251" s="58" t="s">
        <v>89</v>
      </c>
      <c r="G251" s="9"/>
      <c r="H251" s="9"/>
      <c r="I251" s="9">
        <v>10</v>
      </c>
      <c r="J251" s="9">
        <v>9</v>
      </c>
      <c r="K251" s="9"/>
    </row>
    <row r="252" ht="35.4" customHeight="1" spans="1:11">
      <c r="A252" s="9"/>
      <c r="B252" s="17"/>
      <c r="C252" s="9" t="s">
        <v>152</v>
      </c>
      <c r="D252" s="9" t="s">
        <v>153</v>
      </c>
      <c r="E252" s="9" t="s">
        <v>57</v>
      </c>
      <c r="F252" s="58" t="s">
        <v>89</v>
      </c>
      <c r="G252" s="9"/>
      <c r="H252" s="9"/>
      <c r="I252" s="9">
        <v>10</v>
      </c>
      <c r="J252" s="9">
        <v>9</v>
      </c>
      <c r="K252" s="9"/>
    </row>
    <row r="253" ht="34.65" customHeight="1" spans="1:11">
      <c r="A253" s="9"/>
      <c r="B253" s="9" t="s">
        <v>64</v>
      </c>
      <c r="C253" s="9" t="s">
        <v>64</v>
      </c>
      <c r="D253" s="9" t="s">
        <v>65</v>
      </c>
      <c r="E253" s="9" t="s">
        <v>41</v>
      </c>
      <c r="F253" s="9">
        <v>90</v>
      </c>
      <c r="G253" s="9" t="s">
        <v>60</v>
      </c>
      <c r="H253" s="44">
        <v>0.95</v>
      </c>
      <c r="I253" s="9">
        <v>10</v>
      </c>
      <c r="J253" s="9">
        <v>9</v>
      </c>
      <c r="K253" s="42"/>
    </row>
    <row r="254" ht="18.05" customHeight="1" spans="1:11">
      <c r="A254" s="9" t="s">
        <v>66</v>
      </c>
      <c r="B254" s="9"/>
      <c r="C254" s="9"/>
      <c r="D254" s="9"/>
      <c r="E254" s="9"/>
      <c r="F254" s="9"/>
      <c r="G254" s="9"/>
      <c r="H254" s="9"/>
      <c r="I254" s="9">
        <v>100</v>
      </c>
      <c r="J254" s="8">
        <v>90</v>
      </c>
      <c r="K254" s="8"/>
    </row>
    <row r="255" ht="19.35" customHeight="1" spans="1:11">
      <c r="A255" s="58" t="s">
        <v>67</v>
      </c>
      <c r="B255" s="59" t="s">
        <v>154</v>
      </c>
      <c r="C255" s="59"/>
      <c r="D255" s="59"/>
      <c r="E255" s="59"/>
      <c r="F255" s="59"/>
      <c r="G255" s="59"/>
      <c r="H255" s="59"/>
      <c r="I255" s="59"/>
      <c r="J255" s="59"/>
      <c r="K255" s="59"/>
    </row>
    <row r="256" ht="21.6" customHeight="1" spans="1:11">
      <c r="A256" s="58" t="s">
        <v>69</v>
      </c>
      <c r="B256" s="59" t="s">
        <v>155</v>
      </c>
      <c r="C256" s="59"/>
      <c r="D256" s="59"/>
      <c r="E256" s="59"/>
      <c r="F256" s="59"/>
      <c r="G256" s="59"/>
      <c r="H256" s="59"/>
      <c r="I256" s="59"/>
      <c r="J256" s="59"/>
      <c r="K256" s="59"/>
    </row>
    <row r="257" ht="22.35" customHeight="1" spans="1:11">
      <c r="A257" s="58" t="s">
        <v>71</v>
      </c>
      <c r="B257" s="59" t="s">
        <v>156</v>
      </c>
      <c r="C257" s="59"/>
      <c r="D257" s="59"/>
      <c r="E257" s="59"/>
      <c r="F257" s="59"/>
      <c r="G257" s="59"/>
      <c r="H257" s="59"/>
      <c r="I257" s="59"/>
      <c r="J257" s="59"/>
      <c r="K257" s="59"/>
    </row>
    <row r="258" ht="20.1" customHeight="1" spans="1:11">
      <c r="A258" s="35" t="s">
        <v>157</v>
      </c>
      <c r="B258" s="35"/>
      <c r="C258" s="35"/>
      <c r="D258" s="35"/>
      <c r="E258" s="35"/>
      <c r="F258" s="35" t="s">
        <v>73</v>
      </c>
      <c r="G258" s="35"/>
      <c r="H258" s="35"/>
      <c r="I258" s="35"/>
      <c r="J258" s="35"/>
      <c r="K258" s="35"/>
    </row>
    <row r="259" ht="18.95" customHeight="1" spans="1:11">
      <c r="A259" s="19"/>
      <c r="B259" s="19"/>
      <c r="C259" s="19"/>
      <c r="D259" s="19"/>
      <c r="E259" s="19"/>
      <c r="F259" s="19"/>
      <c r="G259" s="19"/>
      <c r="H259" s="19"/>
      <c r="I259" s="19"/>
      <c r="J259" s="19"/>
      <c r="K259" s="19"/>
    </row>
    <row r="260" ht="22.6" customHeight="1" spans="1:11">
      <c r="A260" s="19"/>
      <c r="B260" s="19"/>
      <c r="C260" s="19"/>
      <c r="D260" s="19"/>
      <c r="E260" s="19"/>
      <c r="F260" s="19"/>
      <c r="G260" s="19"/>
      <c r="H260" s="19"/>
      <c r="I260" s="19"/>
      <c r="J260" s="19"/>
      <c r="K260" s="19"/>
    </row>
    <row r="261" ht="16.95" customHeight="1" spans="1:11">
      <c r="A261" s="7" t="s">
        <v>1</v>
      </c>
      <c r="B261" s="7"/>
      <c r="C261" s="7"/>
      <c r="D261" s="7"/>
      <c r="E261" s="7"/>
      <c r="F261" s="7"/>
      <c r="G261" s="7"/>
      <c r="H261" s="7"/>
      <c r="I261" s="7"/>
      <c r="J261" s="7"/>
      <c r="K261" s="7"/>
    </row>
    <row r="262" ht="14.3" customHeight="1" spans="1:11">
      <c r="A262" s="8" t="s">
        <v>2</v>
      </c>
      <c r="B262" s="8"/>
      <c r="C262" s="8" t="s">
        <v>167</v>
      </c>
      <c r="D262" s="8"/>
      <c r="E262" s="8"/>
      <c r="F262" s="8"/>
      <c r="G262" s="8"/>
      <c r="H262" s="8"/>
      <c r="I262" s="8"/>
      <c r="J262" s="8"/>
      <c r="K262" s="8"/>
    </row>
    <row r="263" ht="30.15" customHeight="1" spans="1:11">
      <c r="A263" s="8" t="s">
        <v>4</v>
      </c>
      <c r="B263" s="8"/>
      <c r="C263" s="8" t="s">
        <v>5</v>
      </c>
      <c r="D263" s="8"/>
      <c r="E263" s="8"/>
      <c r="F263" s="8"/>
      <c r="G263" s="8"/>
      <c r="H263" s="1" t="s">
        <v>6</v>
      </c>
      <c r="I263" s="9" t="s">
        <v>7</v>
      </c>
      <c r="J263" s="9"/>
      <c r="K263" s="9"/>
    </row>
    <row r="264" ht="28.6" customHeight="1" spans="1:11">
      <c r="A264" s="8" t="s">
        <v>8</v>
      </c>
      <c r="B264" s="8" t="s">
        <v>9</v>
      </c>
      <c r="C264" s="9" t="s">
        <v>10</v>
      </c>
      <c r="D264" s="9"/>
      <c r="E264" s="9"/>
      <c r="F264" s="9"/>
      <c r="G264" s="9"/>
      <c r="H264" s="10" t="s">
        <v>11</v>
      </c>
      <c r="I264" s="10"/>
      <c r="J264" s="10"/>
      <c r="K264" s="10"/>
    </row>
    <row r="265" ht="31.65" customHeight="1" spans="1:11">
      <c r="A265" s="8"/>
      <c r="B265" s="8"/>
      <c r="C265" s="8" t="s">
        <v>168</v>
      </c>
      <c r="D265" s="8"/>
      <c r="E265" s="8"/>
      <c r="F265" s="8"/>
      <c r="G265" s="8"/>
      <c r="H265" s="11" t="s">
        <v>168</v>
      </c>
      <c r="I265" s="11"/>
      <c r="J265" s="11"/>
      <c r="K265" s="11"/>
    </row>
    <row r="266" ht="14.3" customHeight="1" spans="1:11">
      <c r="A266" s="8"/>
      <c r="B266" s="8" t="s">
        <v>13</v>
      </c>
      <c r="C266" s="8" t="s">
        <v>168</v>
      </c>
      <c r="D266" s="8"/>
      <c r="E266" s="8"/>
      <c r="F266" s="8"/>
      <c r="G266" s="8"/>
      <c r="H266" s="8"/>
      <c r="I266" s="8"/>
      <c r="J266" s="8"/>
      <c r="K266" s="8"/>
    </row>
    <row r="267" ht="14.3" customHeight="1" spans="1:11">
      <c r="A267" s="9" t="s">
        <v>14</v>
      </c>
      <c r="B267" s="9" t="s">
        <v>15</v>
      </c>
      <c r="C267" s="9" t="s">
        <v>16</v>
      </c>
      <c r="D267" s="9" t="s">
        <v>17</v>
      </c>
      <c r="E267" s="9" t="s">
        <v>18</v>
      </c>
      <c r="F267" s="9"/>
      <c r="G267" s="9"/>
      <c r="H267" s="9" t="s">
        <v>19</v>
      </c>
      <c r="I267" s="9" t="s">
        <v>20</v>
      </c>
      <c r="J267" s="9" t="s">
        <v>21</v>
      </c>
      <c r="K267" s="9" t="s">
        <v>22</v>
      </c>
    </row>
    <row r="268" ht="45.2" customHeight="1" spans="1:11">
      <c r="A268" s="9"/>
      <c r="B268" s="9" t="s">
        <v>23</v>
      </c>
      <c r="C268" s="12">
        <v>0</v>
      </c>
      <c r="D268" s="12">
        <v>8</v>
      </c>
      <c r="E268" s="12">
        <v>8</v>
      </c>
      <c r="F268" s="12"/>
      <c r="G268" s="12"/>
      <c r="H268" s="13">
        <v>1</v>
      </c>
      <c r="I268" s="9">
        <v>10</v>
      </c>
      <c r="J268" s="9"/>
      <c r="K268" s="36"/>
    </row>
    <row r="269" ht="14.3" customHeight="1" spans="1:11">
      <c r="A269" s="9"/>
      <c r="B269" s="9" t="s">
        <v>24</v>
      </c>
      <c r="C269" s="12">
        <v>0</v>
      </c>
      <c r="D269" s="12">
        <v>8</v>
      </c>
      <c r="E269" s="12">
        <v>8</v>
      </c>
      <c r="F269" s="12"/>
      <c r="G269" s="12"/>
      <c r="H269" s="13">
        <v>1</v>
      </c>
      <c r="I269" s="9" t="s">
        <v>25</v>
      </c>
      <c r="J269" s="9" t="s">
        <v>25</v>
      </c>
      <c r="K269" s="36"/>
    </row>
    <row r="270" ht="25.6" customHeight="1" spans="1:11">
      <c r="A270" s="9"/>
      <c r="B270" s="9" t="s">
        <v>26</v>
      </c>
      <c r="C270" s="12">
        <v>0</v>
      </c>
      <c r="D270" s="12">
        <v>0</v>
      </c>
      <c r="E270" s="12">
        <v>0</v>
      </c>
      <c r="F270" s="12"/>
      <c r="G270" s="12"/>
      <c r="H270" s="13">
        <v>0</v>
      </c>
      <c r="I270" s="9" t="s">
        <v>25</v>
      </c>
      <c r="J270" s="9" t="s">
        <v>25</v>
      </c>
      <c r="K270" s="36"/>
    </row>
    <row r="271" ht="14.3" customHeight="1" spans="1:11">
      <c r="A271" s="9"/>
      <c r="B271" s="9" t="s">
        <v>27</v>
      </c>
      <c r="C271" s="12">
        <v>0</v>
      </c>
      <c r="D271" s="12">
        <v>0</v>
      </c>
      <c r="E271" s="12">
        <v>0</v>
      </c>
      <c r="F271" s="12"/>
      <c r="G271" s="12"/>
      <c r="H271" s="13">
        <v>0</v>
      </c>
      <c r="I271" s="9" t="s">
        <v>25</v>
      </c>
      <c r="J271" s="9" t="s">
        <v>25</v>
      </c>
      <c r="K271" s="36"/>
    </row>
    <row r="272" ht="35.4" customHeight="1" spans="1:11">
      <c r="A272" s="9"/>
      <c r="B272" s="9" t="s">
        <v>28</v>
      </c>
      <c r="C272" s="42"/>
      <c r="D272" s="42"/>
      <c r="E272" s="42"/>
      <c r="F272" s="42"/>
      <c r="G272" s="42"/>
      <c r="H272" s="42"/>
      <c r="I272" s="9" t="s">
        <v>25</v>
      </c>
      <c r="J272" s="9" t="s">
        <v>25</v>
      </c>
      <c r="K272" s="36"/>
    </row>
    <row r="273" ht="34.65" customHeight="1" spans="1:11">
      <c r="A273" s="14" t="s">
        <v>29</v>
      </c>
      <c r="B273" s="9" t="s">
        <v>30</v>
      </c>
      <c r="C273" s="9" t="s">
        <v>31</v>
      </c>
      <c r="D273" s="9" t="s">
        <v>32</v>
      </c>
      <c r="E273" s="9" t="s">
        <v>33</v>
      </c>
      <c r="F273" s="9" t="s">
        <v>34</v>
      </c>
      <c r="G273" s="9" t="s">
        <v>35</v>
      </c>
      <c r="H273" s="9" t="s">
        <v>36</v>
      </c>
      <c r="I273" s="9" t="s">
        <v>20</v>
      </c>
      <c r="J273" s="9" t="s">
        <v>21</v>
      </c>
      <c r="K273" s="9" t="s">
        <v>37</v>
      </c>
    </row>
    <row r="274" ht="18.05" customHeight="1" spans="1:11">
      <c r="A274" s="43"/>
      <c r="B274" s="14" t="s">
        <v>98</v>
      </c>
      <c r="C274" s="9" t="s">
        <v>39</v>
      </c>
      <c r="D274" s="9" t="s">
        <v>169</v>
      </c>
      <c r="E274" s="9" t="s">
        <v>78</v>
      </c>
      <c r="F274" s="9">
        <v>1200</v>
      </c>
      <c r="G274" s="9" t="s">
        <v>50</v>
      </c>
      <c r="H274" s="42">
        <v>1200</v>
      </c>
      <c r="I274" s="9">
        <v>20</v>
      </c>
      <c r="J274" s="9">
        <v>18</v>
      </c>
      <c r="K274" s="42"/>
    </row>
    <row r="275" ht="19.35" customHeight="1" spans="1:11">
      <c r="A275" s="43"/>
      <c r="B275" s="43"/>
      <c r="C275" s="9" t="s">
        <v>101</v>
      </c>
      <c r="D275" s="9" t="s">
        <v>102</v>
      </c>
      <c r="E275" s="9" t="s">
        <v>57</v>
      </c>
      <c r="F275" s="9" t="s">
        <v>118</v>
      </c>
      <c r="G275" s="9"/>
      <c r="H275" s="44">
        <v>1</v>
      </c>
      <c r="I275" s="9">
        <v>20</v>
      </c>
      <c r="J275" s="8">
        <v>18</v>
      </c>
      <c r="K275" s="8"/>
    </row>
    <row r="276" ht="21.6" customHeight="1" spans="1:11">
      <c r="A276" s="43"/>
      <c r="B276" s="43"/>
      <c r="C276" s="9" t="s">
        <v>39</v>
      </c>
      <c r="D276" s="9" t="s">
        <v>170</v>
      </c>
      <c r="E276" s="9" t="s">
        <v>78</v>
      </c>
      <c r="F276" s="9">
        <v>15</v>
      </c>
      <c r="G276" s="9" t="s">
        <v>42</v>
      </c>
      <c r="H276" s="44">
        <v>0.15</v>
      </c>
      <c r="I276" s="9">
        <v>20</v>
      </c>
      <c r="J276" s="8">
        <v>18</v>
      </c>
      <c r="K276" s="8"/>
    </row>
    <row r="277" ht="22.35" customHeight="1" spans="1:11">
      <c r="A277" s="17"/>
      <c r="B277" s="17"/>
      <c r="C277" s="9" t="s">
        <v>105</v>
      </c>
      <c r="D277" s="9" t="s">
        <v>106</v>
      </c>
      <c r="E277" s="9" t="s">
        <v>41</v>
      </c>
      <c r="F277" s="9">
        <v>100</v>
      </c>
      <c r="G277" s="9" t="s">
        <v>60</v>
      </c>
      <c r="H277" s="44">
        <v>1</v>
      </c>
      <c r="I277" s="9">
        <v>10</v>
      </c>
      <c r="J277" s="8">
        <v>9</v>
      </c>
      <c r="K277" s="8"/>
    </row>
    <row r="278" ht="20.1" customHeight="1" spans="1:11">
      <c r="A278" s="9"/>
      <c r="B278" s="9" t="s">
        <v>107</v>
      </c>
      <c r="C278" s="9" t="s">
        <v>87</v>
      </c>
      <c r="D278" s="9" t="s">
        <v>108</v>
      </c>
      <c r="E278" s="9"/>
      <c r="F278" s="9"/>
      <c r="G278" s="9"/>
      <c r="H278" s="9"/>
      <c r="I278" s="9">
        <v>20</v>
      </c>
      <c r="J278" s="8">
        <v>18</v>
      </c>
      <c r="K278" s="8"/>
    </row>
    <row r="279" ht="18.95" customHeight="1" spans="1:11">
      <c r="A279" s="9"/>
      <c r="B279" s="9" t="s">
        <v>64</v>
      </c>
      <c r="C279" s="9" t="s">
        <v>64</v>
      </c>
      <c r="D279" s="9" t="s">
        <v>65</v>
      </c>
      <c r="E279" s="9" t="s">
        <v>41</v>
      </c>
      <c r="F279" s="9">
        <v>100</v>
      </c>
      <c r="G279" s="9" t="s">
        <v>60</v>
      </c>
      <c r="H279" s="44">
        <v>1</v>
      </c>
      <c r="I279" s="9">
        <v>10</v>
      </c>
      <c r="J279" s="8">
        <v>9</v>
      </c>
      <c r="K279" s="8"/>
    </row>
    <row r="280" ht="22.6" customHeight="1" spans="1:11">
      <c r="A280" s="9" t="s">
        <v>66</v>
      </c>
      <c r="B280" s="9"/>
      <c r="C280" s="9"/>
      <c r="D280" s="9"/>
      <c r="E280" s="9"/>
      <c r="F280" s="9"/>
      <c r="G280" s="9"/>
      <c r="H280" s="9"/>
      <c r="I280" s="9">
        <v>100</v>
      </c>
      <c r="J280" s="8">
        <v>90</v>
      </c>
      <c r="K280" s="8"/>
    </row>
    <row r="281" ht="16.95" customHeight="1" spans="1:11">
      <c r="A281" s="9" t="s">
        <v>67</v>
      </c>
      <c r="B281" s="18" t="s">
        <v>171</v>
      </c>
      <c r="C281" s="18"/>
      <c r="D281" s="18"/>
      <c r="E281" s="18"/>
      <c r="F281" s="18"/>
      <c r="G281" s="18"/>
      <c r="H281" s="18"/>
      <c r="I281" s="18"/>
      <c r="J281" s="18"/>
      <c r="K281" s="18"/>
    </row>
    <row r="282" ht="14.3" customHeight="1" spans="1:11">
      <c r="A282" s="58" t="s">
        <v>69</v>
      </c>
      <c r="B282" s="59" t="s">
        <v>172</v>
      </c>
      <c r="C282" s="59"/>
      <c r="D282" s="59"/>
      <c r="E282" s="59"/>
      <c r="F282" s="59"/>
      <c r="G282" s="59"/>
      <c r="H282" s="59"/>
      <c r="I282" s="59"/>
      <c r="J282" s="59"/>
      <c r="K282" s="59"/>
    </row>
    <row r="283" ht="14.3" customHeight="1" spans="1:11">
      <c r="A283" s="58" t="s">
        <v>71</v>
      </c>
      <c r="B283" s="59" t="s">
        <v>173</v>
      </c>
      <c r="C283" s="59"/>
      <c r="D283" s="59"/>
      <c r="E283" s="59"/>
      <c r="F283" s="59"/>
      <c r="G283" s="59"/>
      <c r="H283" s="59"/>
      <c r="I283" s="59"/>
      <c r="J283" s="59"/>
      <c r="K283" s="59"/>
    </row>
    <row r="284" ht="14.3" customHeight="1" spans="1:11">
      <c r="A284" s="35" t="s">
        <v>112</v>
      </c>
      <c r="B284" s="35"/>
      <c r="C284" s="35"/>
      <c r="D284" s="35"/>
      <c r="E284" s="35"/>
      <c r="F284" s="35" t="s">
        <v>73</v>
      </c>
      <c r="G284" s="35"/>
      <c r="H284" s="35"/>
      <c r="I284" s="35"/>
      <c r="J284" s="35"/>
      <c r="K284" s="35"/>
    </row>
    <row r="285" ht="14.3" customHeight="1" spans="1:11">
      <c r="A285" s="19"/>
      <c r="B285" s="19"/>
      <c r="C285" s="19"/>
      <c r="D285" s="19"/>
      <c r="E285" s="19"/>
      <c r="F285" s="19"/>
      <c r="G285" s="19"/>
      <c r="H285" s="19"/>
      <c r="I285" s="19"/>
      <c r="J285" s="19"/>
      <c r="K285" s="19"/>
    </row>
    <row r="286" ht="14.3" customHeight="1" spans="1:11">
      <c r="A286" s="7" t="s">
        <v>1</v>
      </c>
      <c r="B286" s="7"/>
      <c r="C286" s="7"/>
      <c r="D286" s="7"/>
      <c r="E286" s="7"/>
      <c r="F286" s="7"/>
      <c r="G286" s="7"/>
      <c r="H286" s="7"/>
      <c r="I286" s="7"/>
      <c r="J286" s="7"/>
      <c r="K286" s="7"/>
    </row>
    <row r="287" ht="14.3" customHeight="1" spans="1:11">
      <c r="A287" s="8" t="s">
        <v>2</v>
      </c>
      <c r="B287" s="8"/>
      <c r="C287" s="8" t="s">
        <v>174</v>
      </c>
      <c r="D287" s="8"/>
      <c r="E287" s="8"/>
      <c r="F287" s="8"/>
      <c r="G287" s="8"/>
      <c r="H287" s="8"/>
      <c r="I287" s="8"/>
      <c r="J287" s="8"/>
      <c r="K287" s="8"/>
    </row>
    <row r="288" ht="30.15" customHeight="1" spans="1:11">
      <c r="A288" s="8" t="s">
        <v>4</v>
      </c>
      <c r="B288" s="8"/>
      <c r="C288" s="8" t="s">
        <v>5</v>
      </c>
      <c r="D288" s="8"/>
      <c r="E288" s="8"/>
      <c r="F288" s="8"/>
      <c r="G288" s="8"/>
      <c r="H288" s="1" t="s">
        <v>6</v>
      </c>
      <c r="I288" s="9" t="s">
        <v>7</v>
      </c>
      <c r="J288" s="9"/>
      <c r="K288" s="9"/>
    </row>
    <row r="289" ht="28.6" customHeight="1" spans="1:11">
      <c r="A289" s="8" t="s">
        <v>8</v>
      </c>
      <c r="B289" s="8" t="s">
        <v>9</v>
      </c>
      <c r="C289" s="9" t="s">
        <v>10</v>
      </c>
      <c r="D289" s="9"/>
      <c r="E289" s="9"/>
      <c r="F289" s="9"/>
      <c r="G289" s="9"/>
      <c r="H289" s="10" t="s">
        <v>11</v>
      </c>
      <c r="I289" s="10"/>
      <c r="J289" s="10"/>
      <c r="K289" s="10"/>
    </row>
    <row r="290" ht="66" customHeight="1" spans="1:11">
      <c r="A290" s="8"/>
      <c r="B290" s="8"/>
      <c r="C290" s="8" t="s">
        <v>175</v>
      </c>
      <c r="D290" s="8"/>
      <c r="E290" s="8"/>
      <c r="F290" s="8"/>
      <c r="G290" s="8"/>
      <c r="H290" s="11" t="s">
        <v>175</v>
      </c>
      <c r="I290" s="11"/>
      <c r="J290" s="11"/>
      <c r="K290" s="11"/>
    </row>
    <row r="291" ht="46" customHeight="1" spans="1:11">
      <c r="A291" s="8"/>
      <c r="B291" s="8" t="s">
        <v>13</v>
      </c>
      <c r="C291" s="8" t="s">
        <v>175</v>
      </c>
      <c r="D291" s="8"/>
      <c r="E291" s="8"/>
      <c r="F291" s="8"/>
      <c r="G291" s="8"/>
      <c r="H291" s="8"/>
      <c r="I291" s="8"/>
      <c r="J291" s="8"/>
      <c r="K291" s="8"/>
    </row>
    <row r="292" ht="14.3" customHeight="1" spans="1:11">
      <c r="A292" s="9" t="s">
        <v>14</v>
      </c>
      <c r="B292" s="9" t="s">
        <v>15</v>
      </c>
      <c r="C292" s="9" t="s">
        <v>16</v>
      </c>
      <c r="D292" s="9" t="s">
        <v>17</v>
      </c>
      <c r="E292" s="9" t="s">
        <v>18</v>
      </c>
      <c r="F292" s="9"/>
      <c r="G292" s="9"/>
      <c r="H292" s="9" t="s">
        <v>19</v>
      </c>
      <c r="I292" s="9" t="s">
        <v>20</v>
      </c>
      <c r="J292" s="9" t="s">
        <v>21</v>
      </c>
      <c r="K292" s="9" t="s">
        <v>22</v>
      </c>
    </row>
    <row r="293" ht="45.2" customHeight="1" spans="1:11">
      <c r="A293" s="9"/>
      <c r="B293" s="9" t="s">
        <v>23</v>
      </c>
      <c r="C293" s="12">
        <v>0</v>
      </c>
      <c r="D293" s="12">
        <v>38.4429</v>
      </c>
      <c r="E293" s="12">
        <v>38.4429</v>
      </c>
      <c r="F293" s="12"/>
      <c r="G293" s="12"/>
      <c r="H293" s="13">
        <v>1</v>
      </c>
      <c r="I293" s="9">
        <v>10</v>
      </c>
      <c r="J293" s="9"/>
      <c r="K293" s="36"/>
    </row>
    <row r="294" ht="14.3" customHeight="1" spans="1:11">
      <c r="A294" s="9"/>
      <c r="B294" s="9" t="s">
        <v>24</v>
      </c>
      <c r="C294" s="12">
        <v>0</v>
      </c>
      <c r="D294" s="12">
        <v>38.4429</v>
      </c>
      <c r="E294" s="12">
        <v>38.4429</v>
      </c>
      <c r="F294" s="12"/>
      <c r="G294" s="12"/>
      <c r="H294" s="13">
        <v>1</v>
      </c>
      <c r="I294" s="9" t="s">
        <v>25</v>
      </c>
      <c r="J294" s="9" t="s">
        <v>25</v>
      </c>
      <c r="K294" s="36"/>
    </row>
    <row r="295" ht="25.6" customHeight="1" spans="1:11">
      <c r="A295" s="9"/>
      <c r="B295" s="9" t="s">
        <v>26</v>
      </c>
      <c r="C295" s="12">
        <v>0</v>
      </c>
      <c r="D295" s="12">
        <v>0</v>
      </c>
      <c r="E295" s="12">
        <v>0</v>
      </c>
      <c r="F295" s="12"/>
      <c r="G295" s="12"/>
      <c r="H295" s="13">
        <v>0</v>
      </c>
      <c r="I295" s="9" t="s">
        <v>25</v>
      </c>
      <c r="J295" s="9" t="s">
        <v>25</v>
      </c>
      <c r="K295" s="36"/>
    </row>
    <row r="296" ht="14.3" customHeight="1" spans="1:11">
      <c r="A296" s="9"/>
      <c r="B296" s="9" t="s">
        <v>27</v>
      </c>
      <c r="C296" s="12">
        <v>0</v>
      </c>
      <c r="D296" s="12">
        <v>0</v>
      </c>
      <c r="E296" s="12">
        <v>0</v>
      </c>
      <c r="F296" s="12"/>
      <c r="G296" s="12"/>
      <c r="H296" s="13">
        <v>0</v>
      </c>
      <c r="I296" s="9" t="s">
        <v>25</v>
      </c>
      <c r="J296" s="9" t="s">
        <v>25</v>
      </c>
      <c r="K296" s="36"/>
    </row>
    <row r="297" ht="35.4" customHeight="1" spans="1:11">
      <c r="A297" s="9"/>
      <c r="B297" s="9" t="s">
        <v>28</v>
      </c>
      <c r="C297" s="42"/>
      <c r="D297" s="42"/>
      <c r="E297" s="42"/>
      <c r="F297" s="42"/>
      <c r="G297" s="42"/>
      <c r="H297" s="42"/>
      <c r="I297" s="9" t="s">
        <v>25</v>
      </c>
      <c r="J297" s="9" t="s">
        <v>25</v>
      </c>
      <c r="K297" s="36"/>
    </row>
    <row r="298" ht="34.65" customHeight="1" spans="1:11">
      <c r="A298" s="9" t="s">
        <v>29</v>
      </c>
      <c r="B298" s="9" t="s">
        <v>30</v>
      </c>
      <c r="C298" s="9" t="s">
        <v>31</v>
      </c>
      <c r="D298" s="9" t="s">
        <v>32</v>
      </c>
      <c r="E298" s="9" t="s">
        <v>33</v>
      </c>
      <c r="F298" s="9" t="s">
        <v>34</v>
      </c>
      <c r="G298" s="9" t="s">
        <v>35</v>
      </c>
      <c r="H298" s="9" t="s">
        <v>36</v>
      </c>
      <c r="I298" s="9" t="s">
        <v>20</v>
      </c>
      <c r="J298" s="9" t="s">
        <v>21</v>
      </c>
      <c r="K298" s="9" t="s">
        <v>37</v>
      </c>
    </row>
    <row r="299" ht="34.65" customHeight="1" spans="1:11">
      <c r="A299" s="9"/>
      <c r="B299" s="14" t="s">
        <v>38</v>
      </c>
      <c r="C299" s="9" t="s">
        <v>39</v>
      </c>
      <c r="D299" s="9" t="s">
        <v>176</v>
      </c>
      <c r="E299" s="62" t="s">
        <v>147</v>
      </c>
      <c r="F299" s="9">
        <v>365</v>
      </c>
      <c r="G299" s="9" t="s">
        <v>177</v>
      </c>
      <c r="H299" s="9" t="s">
        <v>178</v>
      </c>
      <c r="I299" s="9">
        <v>20</v>
      </c>
      <c r="J299" s="9">
        <v>18</v>
      </c>
      <c r="K299" s="9"/>
    </row>
    <row r="300" ht="34.65" customHeight="1" spans="1:11">
      <c r="A300" s="9"/>
      <c r="B300" s="43"/>
      <c r="C300" s="9" t="s">
        <v>55</v>
      </c>
      <c r="D300" s="9" t="s">
        <v>179</v>
      </c>
      <c r="E300" s="62" t="s">
        <v>57</v>
      </c>
      <c r="F300" s="9" t="s">
        <v>89</v>
      </c>
      <c r="G300" s="9"/>
      <c r="H300" s="9"/>
      <c r="I300" s="9">
        <v>20</v>
      </c>
      <c r="J300" s="9">
        <v>18</v>
      </c>
      <c r="K300" s="9"/>
    </row>
    <row r="301" ht="34.65" customHeight="1" spans="1:11">
      <c r="A301" s="9"/>
      <c r="B301" s="17"/>
      <c r="C301" s="9" t="s">
        <v>105</v>
      </c>
      <c r="D301" s="9" t="s">
        <v>106</v>
      </c>
      <c r="E301" s="62" t="s">
        <v>41</v>
      </c>
      <c r="F301" s="9">
        <v>100</v>
      </c>
      <c r="G301" s="9" t="s">
        <v>60</v>
      </c>
      <c r="H301" s="44">
        <v>1</v>
      </c>
      <c r="I301" s="9">
        <v>20</v>
      </c>
      <c r="J301" s="9">
        <v>18</v>
      </c>
      <c r="K301" s="9"/>
    </row>
    <row r="302" ht="34.65" customHeight="1" spans="1:11">
      <c r="A302" s="9"/>
      <c r="B302" s="9" t="s">
        <v>61</v>
      </c>
      <c r="C302" s="9" t="s">
        <v>87</v>
      </c>
      <c r="D302" s="9" t="s">
        <v>180</v>
      </c>
      <c r="E302" s="62" t="s">
        <v>57</v>
      </c>
      <c r="F302" s="9" t="s">
        <v>89</v>
      </c>
      <c r="G302" s="9"/>
      <c r="H302" s="9"/>
      <c r="I302" s="9">
        <v>20</v>
      </c>
      <c r="J302" s="9">
        <v>18</v>
      </c>
      <c r="K302" s="9"/>
    </row>
    <row r="303" ht="34.65" customHeight="1" spans="1:11">
      <c r="A303" s="9"/>
      <c r="B303" s="9" t="s">
        <v>64</v>
      </c>
      <c r="C303" s="9" t="s">
        <v>64</v>
      </c>
      <c r="D303" s="9" t="s">
        <v>181</v>
      </c>
      <c r="E303" s="62" t="s">
        <v>41</v>
      </c>
      <c r="F303" s="9">
        <v>90</v>
      </c>
      <c r="G303" s="9" t="s">
        <v>60</v>
      </c>
      <c r="H303" s="44">
        <v>0.95</v>
      </c>
      <c r="I303" s="9">
        <v>20</v>
      </c>
      <c r="J303" s="9">
        <v>18</v>
      </c>
      <c r="K303" s="9"/>
    </row>
    <row r="304" ht="19.35" customHeight="1" spans="1:11">
      <c r="A304" s="9" t="s">
        <v>66</v>
      </c>
      <c r="B304" s="9"/>
      <c r="C304" s="9"/>
      <c r="D304" s="9"/>
      <c r="E304" s="9"/>
      <c r="F304" s="9"/>
      <c r="G304" s="9"/>
      <c r="H304" s="9"/>
      <c r="I304" s="9">
        <v>100</v>
      </c>
      <c r="J304" s="8">
        <v>90</v>
      </c>
      <c r="K304" s="8"/>
    </row>
    <row r="305" ht="21.6" customHeight="1" spans="1:11">
      <c r="A305" s="58" t="s">
        <v>67</v>
      </c>
      <c r="B305" s="59" t="s">
        <v>182</v>
      </c>
      <c r="C305" s="59"/>
      <c r="D305" s="59"/>
      <c r="E305" s="59"/>
      <c r="F305" s="59"/>
      <c r="G305" s="59"/>
      <c r="H305" s="59"/>
      <c r="I305" s="59"/>
      <c r="J305" s="59"/>
      <c r="K305" s="59"/>
    </row>
    <row r="306" ht="22.35" customHeight="1" spans="1:11">
      <c r="A306" s="58" t="s">
        <v>69</v>
      </c>
      <c r="B306" s="59" t="s">
        <v>183</v>
      </c>
      <c r="C306" s="59"/>
      <c r="D306" s="59"/>
      <c r="E306" s="59"/>
      <c r="F306" s="59"/>
      <c r="G306" s="59"/>
      <c r="H306" s="59"/>
      <c r="I306" s="59"/>
      <c r="J306" s="59"/>
      <c r="K306" s="59"/>
    </row>
    <row r="307" ht="20.1" customHeight="1" spans="1:11">
      <c r="A307" s="58" t="s">
        <v>71</v>
      </c>
      <c r="B307" s="59" t="s">
        <v>184</v>
      </c>
      <c r="C307" s="59"/>
      <c r="D307" s="59"/>
      <c r="E307" s="59"/>
      <c r="F307" s="59"/>
      <c r="G307" s="59"/>
      <c r="H307" s="59"/>
      <c r="I307" s="59"/>
      <c r="J307" s="59"/>
      <c r="K307" s="59"/>
    </row>
    <row r="308" ht="18.95" customHeight="1" spans="1:11">
      <c r="A308" s="35" t="s">
        <v>185</v>
      </c>
      <c r="B308" s="35"/>
      <c r="C308" s="35"/>
      <c r="D308" s="35"/>
      <c r="E308" s="35"/>
      <c r="F308" s="35" t="s">
        <v>73</v>
      </c>
      <c r="G308" s="35"/>
      <c r="H308" s="35"/>
      <c r="I308" s="35"/>
      <c r="J308" s="35"/>
      <c r="K308" s="35"/>
    </row>
    <row r="309" ht="22.6" customHeight="1" spans="1:11">
      <c r="A309" s="19"/>
      <c r="B309" s="19"/>
      <c r="C309" s="19"/>
      <c r="D309" s="19"/>
      <c r="E309" s="19"/>
      <c r="F309" s="19"/>
      <c r="G309" s="19"/>
      <c r="H309" s="19"/>
      <c r="I309" s="19"/>
      <c r="J309" s="19"/>
      <c r="K309" s="19"/>
    </row>
    <row r="310" ht="16.95" customHeight="1" spans="1:11">
      <c r="A310" s="7" t="s">
        <v>1</v>
      </c>
      <c r="B310" s="7"/>
      <c r="C310" s="7"/>
      <c r="D310" s="7"/>
      <c r="E310" s="7"/>
      <c r="F310" s="7"/>
      <c r="G310" s="7"/>
      <c r="H310" s="7"/>
      <c r="I310" s="7"/>
      <c r="J310" s="7"/>
      <c r="K310" s="7"/>
    </row>
    <row r="311" ht="14.3" customHeight="1" spans="1:11">
      <c r="A311" s="8" t="s">
        <v>2</v>
      </c>
      <c r="B311" s="8"/>
      <c r="C311" s="8" t="s">
        <v>186</v>
      </c>
      <c r="D311" s="8"/>
      <c r="E311" s="8"/>
      <c r="F311" s="8"/>
      <c r="G311" s="8"/>
      <c r="H311" s="8"/>
      <c r="I311" s="8"/>
      <c r="J311" s="8"/>
      <c r="K311" s="8"/>
    </row>
    <row r="312" ht="30.15" customHeight="1" spans="1:11">
      <c r="A312" s="8" t="s">
        <v>4</v>
      </c>
      <c r="B312" s="8"/>
      <c r="C312" s="8" t="s">
        <v>5</v>
      </c>
      <c r="D312" s="8"/>
      <c r="E312" s="8"/>
      <c r="F312" s="8"/>
      <c r="G312" s="8"/>
      <c r="H312" s="1" t="s">
        <v>6</v>
      </c>
      <c r="I312" s="9" t="s">
        <v>7</v>
      </c>
      <c r="J312" s="9"/>
      <c r="K312" s="9"/>
    </row>
    <row r="313" ht="28.6" customHeight="1" spans="1:11">
      <c r="A313" s="8" t="s">
        <v>8</v>
      </c>
      <c r="B313" s="8" t="s">
        <v>9</v>
      </c>
      <c r="C313" s="9" t="s">
        <v>10</v>
      </c>
      <c r="D313" s="9"/>
      <c r="E313" s="9"/>
      <c r="F313" s="9"/>
      <c r="G313" s="9"/>
      <c r="H313" s="10" t="s">
        <v>11</v>
      </c>
      <c r="I313" s="10"/>
      <c r="J313" s="10"/>
      <c r="K313" s="10"/>
    </row>
    <row r="314" ht="54" customHeight="1" spans="1:11">
      <c r="A314" s="8"/>
      <c r="B314" s="8"/>
      <c r="C314" s="8" t="s">
        <v>187</v>
      </c>
      <c r="D314" s="8"/>
      <c r="E314" s="8"/>
      <c r="F314" s="8"/>
      <c r="G314" s="8"/>
      <c r="H314" s="11" t="s">
        <v>187</v>
      </c>
      <c r="I314" s="11"/>
      <c r="J314" s="11"/>
      <c r="K314" s="11"/>
    </row>
    <row r="315" ht="63" customHeight="1" spans="1:11">
      <c r="A315" s="8"/>
      <c r="B315" s="8" t="s">
        <v>13</v>
      </c>
      <c r="C315" s="8" t="s">
        <v>187</v>
      </c>
      <c r="D315" s="8"/>
      <c r="E315" s="8"/>
      <c r="F315" s="8"/>
      <c r="G315" s="8"/>
      <c r="H315" s="8"/>
      <c r="I315" s="8"/>
      <c r="J315" s="8"/>
      <c r="K315" s="8"/>
    </row>
    <row r="316" ht="14.3" customHeight="1" spans="1:11">
      <c r="A316" s="9" t="s">
        <v>14</v>
      </c>
      <c r="B316" s="9" t="s">
        <v>15</v>
      </c>
      <c r="C316" s="9" t="s">
        <v>16</v>
      </c>
      <c r="D316" s="9" t="s">
        <v>17</v>
      </c>
      <c r="E316" s="9" t="s">
        <v>18</v>
      </c>
      <c r="F316" s="9"/>
      <c r="G316" s="9"/>
      <c r="H316" s="9" t="s">
        <v>19</v>
      </c>
      <c r="I316" s="9" t="s">
        <v>20</v>
      </c>
      <c r="J316" s="9" t="s">
        <v>21</v>
      </c>
      <c r="K316" s="9" t="s">
        <v>22</v>
      </c>
    </row>
    <row r="317" ht="45.2" customHeight="1" spans="1:11">
      <c r="A317" s="9"/>
      <c r="B317" s="9" t="s">
        <v>23</v>
      </c>
      <c r="C317" s="12">
        <v>0</v>
      </c>
      <c r="D317" s="12">
        <v>9.9315</v>
      </c>
      <c r="E317" s="12">
        <v>9.9315</v>
      </c>
      <c r="F317" s="12"/>
      <c r="G317" s="12"/>
      <c r="H317" s="13">
        <v>1</v>
      </c>
      <c r="I317" s="9">
        <v>10</v>
      </c>
      <c r="J317" s="9"/>
      <c r="K317" s="36"/>
    </row>
    <row r="318" ht="14.3" customHeight="1" spans="1:11">
      <c r="A318" s="9"/>
      <c r="B318" s="9" t="s">
        <v>24</v>
      </c>
      <c r="C318" s="12">
        <v>0</v>
      </c>
      <c r="D318" s="12">
        <v>9.9315</v>
      </c>
      <c r="E318" s="12">
        <v>9.9315</v>
      </c>
      <c r="F318" s="12"/>
      <c r="G318" s="12"/>
      <c r="H318" s="13">
        <v>1</v>
      </c>
      <c r="I318" s="9" t="s">
        <v>25</v>
      </c>
      <c r="J318" s="9" t="s">
        <v>25</v>
      </c>
      <c r="K318" s="36"/>
    </row>
    <row r="319" ht="25.6" customHeight="1" spans="1:11">
      <c r="A319" s="9"/>
      <c r="B319" s="9" t="s">
        <v>26</v>
      </c>
      <c r="C319" s="12">
        <v>0</v>
      </c>
      <c r="D319" s="12">
        <v>0</v>
      </c>
      <c r="E319" s="12">
        <v>0</v>
      </c>
      <c r="F319" s="12"/>
      <c r="G319" s="12"/>
      <c r="H319" s="13">
        <v>0</v>
      </c>
      <c r="I319" s="9" t="s">
        <v>25</v>
      </c>
      <c r="J319" s="9" t="s">
        <v>25</v>
      </c>
      <c r="K319" s="36"/>
    </row>
    <row r="320" ht="14.3" customHeight="1" spans="1:11">
      <c r="A320" s="9"/>
      <c r="B320" s="9" t="s">
        <v>27</v>
      </c>
      <c r="C320" s="12">
        <v>0</v>
      </c>
      <c r="D320" s="12">
        <v>0</v>
      </c>
      <c r="E320" s="12">
        <v>0</v>
      </c>
      <c r="F320" s="12"/>
      <c r="G320" s="12"/>
      <c r="H320" s="13">
        <v>0</v>
      </c>
      <c r="I320" s="9" t="s">
        <v>25</v>
      </c>
      <c r="J320" s="9" t="s">
        <v>25</v>
      </c>
      <c r="K320" s="36"/>
    </row>
    <row r="321" ht="35.4" customHeight="1" spans="1:11">
      <c r="A321" s="9"/>
      <c r="B321" s="9" t="s">
        <v>28</v>
      </c>
      <c r="C321" s="42"/>
      <c r="D321" s="42"/>
      <c r="E321" s="42"/>
      <c r="F321" s="42"/>
      <c r="G321" s="42"/>
      <c r="H321" s="42"/>
      <c r="I321" s="9" t="s">
        <v>25</v>
      </c>
      <c r="J321" s="9" t="s">
        <v>25</v>
      </c>
      <c r="K321" s="36"/>
    </row>
    <row r="322" ht="34.65" customHeight="1" spans="1:11">
      <c r="A322" s="9" t="s">
        <v>29</v>
      </c>
      <c r="B322" s="9" t="s">
        <v>30</v>
      </c>
      <c r="C322" s="9" t="s">
        <v>31</v>
      </c>
      <c r="D322" s="9" t="s">
        <v>32</v>
      </c>
      <c r="E322" s="9" t="s">
        <v>33</v>
      </c>
      <c r="F322" s="9" t="s">
        <v>34</v>
      </c>
      <c r="G322" s="9" t="s">
        <v>35</v>
      </c>
      <c r="H322" s="9" t="s">
        <v>36</v>
      </c>
      <c r="I322" s="9" t="s">
        <v>20</v>
      </c>
      <c r="J322" s="9" t="s">
        <v>21</v>
      </c>
      <c r="K322" s="9" t="s">
        <v>37</v>
      </c>
    </row>
    <row r="323" ht="34.65" customHeight="1" spans="1:11">
      <c r="A323" s="9"/>
      <c r="B323" s="14" t="s">
        <v>38</v>
      </c>
      <c r="C323" s="14" t="s">
        <v>39</v>
      </c>
      <c r="D323" s="9" t="s">
        <v>188</v>
      </c>
      <c r="E323" s="9" t="s">
        <v>78</v>
      </c>
      <c r="F323" s="9">
        <v>9</v>
      </c>
      <c r="G323" s="9" t="s">
        <v>189</v>
      </c>
      <c r="H323" s="9" t="s">
        <v>190</v>
      </c>
      <c r="I323" s="9">
        <v>20</v>
      </c>
      <c r="J323" s="9">
        <v>18</v>
      </c>
      <c r="K323" s="9"/>
    </row>
    <row r="324" ht="34.65" customHeight="1" spans="1:11">
      <c r="A324" s="9"/>
      <c r="B324" s="43"/>
      <c r="C324" s="17"/>
      <c r="D324" s="9" t="s">
        <v>191</v>
      </c>
      <c r="E324" s="9" t="s">
        <v>78</v>
      </c>
      <c r="F324" s="9">
        <v>9</v>
      </c>
      <c r="G324" s="9" t="s">
        <v>42</v>
      </c>
      <c r="H324" s="9" t="s">
        <v>192</v>
      </c>
      <c r="I324" s="9">
        <v>20</v>
      </c>
      <c r="J324" s="9">
        <v>18</v>
      </c>
      <c r="K324" s="9"/>
    </row>
    <row r="325" ht="34.65" customHeight="1" spans="1:11">
      <c r="A325" s="9"/>
      <c r="B325" s="43"/>
      <c r="C325" s="9" t="s">
        <v>55</v>
      </c>
      <c r="D325" s="9" t="s">
        <v>193</v>
      </c>
      <c r="E325" s="9" t="s">
        <v>41</v>
      </c>
      <c r="F325" s="58">
        <v>1</v>
      </c>
      <c r="G325" s="9" t="s">
        <v>60</v>
      </c>
      <c r="H325" s="44">
        <v>0.01</v>
      </c>
      <c r="I325" s="9">
        <v>20</v>
      </c>
      <c r="J325" s="9">
        <v>18</v>
      </c>
      <c r="K325" s="9"/>
    </row>
    <row r="326" ht="34.65" customHeight="1" spans="1:11">
      <c r="A326" s="9"/>
      <c r="B326" s="17"/>
      <c r="C326" s="9" t="s">
        <v>105</v>
      </c>
      <c r="D326" s="9" t="s">
        <v>106</v>
      </c>
      <c r="E326" s="9" t="s">
        <v>41</v>
      </c>
      <c r="F326" s="9">
        <v>100</v>
      </c>
      <c r="G326" s="9" t="s">
        <v>60</v>
      </c>
      <c r="H326" s="44">
        <v>1</v>
      </c>
      <c r="I326" s="9">
        <v>20</v>
      </c>
      <c r="J326" s="9">
        <v>18</v>
      </c>
      <c r="K326" s="9"/>
    </row>
    <row r="327" ht="34.65" customHeight="1" spans="1:11">
      <c r="A327" s="9"/>
      <c r="B327" s="9" t="s">
        <v>61</v>
      </c>
      <c r="C327" s="9" t="s">
        <v>87</v>
      </c>
      <c r="D327" s="9" t="s">
        <v>194</v>
      </c>
      <c r="E327" s="9" t="s">
        <v>57</v>
      </c>
      <c r="F327" s="58" t="s">
        <v>89</v>
      </c>
      <c r="G327" s="9"/>
      <c r="H327" s="9"/>
      <c r="I327" s="9">
        <v>10</v>
      </c>
      <c r="J327" s="9">
        <v>9</v>
      </c>
      <c r="K327" s="9"/>
    </row>
    <row r="328" ht="18.05" customHeight="1" spans="1:11">
      <c r="A328" s="9"/>
      <c r="B328" s="9" t="s">
        <v>64</v>
      </c>
      <c r="C328" s="9" t="s">
        <v>64</v>
      </c>
      <c r="D328" s="9" t="s">
        <v>65</v>
      </c>
      <c r="E328" s="9" t="s">
        <v>41</v>
      </c>
      <c r="F328" s="9">
        <v>90</v>
      </c>
      <c r="G328" s="9" t="s">
        <v>60</v>
      </c>
      <c r="H328" s="44">
        <v>0.95</v>
      </c>
      <c r="I328" s="9">
        <v>10</v>
      </c>
      <c r="J328" s="9">
        <v>9</v>
      </c>
      <c r="K328" s="42"/>
    </row>
    <row r="329" ht="19.35" customHeight="1" spans="1:11">
      <c r="A329" s="9" t="s">
        <v>66</v>
      </c>
      <c r="B329" s="9"/>
      <c r="C329" s="9"/>
      <c r="D329" s="9"/>
      <c r="E329" s="9"/>
      <c r="F329" s="9"/>
      <c r="G329" s="9"/>
      <c r="H329" s="9"/>
      <c r="I329" s="9">
        <v>100</v>
      </c>
      <c r="J329" s="8">
        <v>90</v>
      </c>
      <c r="K329" s="8"/>
    </row>
    <row r="330" ht="21.6" customHeight="1" spans="1:11">
      <c r="A330" s="58" t="s">
        <v>67</v>
      </c>
      <c r="B330" s="59" t="s">
        <v>195</v>
      </c>
      <c r="C330" s="59"/>
      <c r="D330" s="59"/>
      <c r="E330" s="59"/>
      <c r="F330" s="59"/>
      <c r="G330" s="59"/>
      <c r="H330" s="59"/>
      <c r="I330" s="59"/>
      <c r="J330" s="59"/>
      <c r="K330" s="59"/>
    </row>
    <row r="331" ht="22.35" customHeight="1" spans="1:11">
      <c r="A331" s="58" t="s">
        <v>69</v>
      </c>
      <c r="B331" s="59" t="s">
        <v>196</v>
      </c>
      <c r="C331" s="59"/>
      <c r="D331" s="59"/>
      <c r="E331" s="59"/>
      <c r="F331" s="59"/>
      <c r="G331" s="59"/>
      <c r="H331" s="59"/>
      <c r="I331" s="59"/>
      <c r="J331" s="59"/>
      <c r="K331" s="59"/>
    </row>
    <row r="332" ht="20.1" customHeight="1" spans="1:11">
      <c r="A332" s="58" t="s">
        <v>71</v>
      </c>
      <c r="B332" s="59" t="s">
        <v>156</v>
      </c>
      <c r="C332" s="59"/>
      <c r="D332" s="59"/>
      <c r="E332" s="59"/>
      <c r="F332" s="59"/>
      <c r="G332" s="59"/>
      <c r="H332" s="59"/>
      <c r="I332" s="59"/>
      <c r="J332" s="59"/>
      <c r="K332" s="59"/>
    </row>
    <row r="333" ht="18.95" customHeight="1" spans="1:11">
      <c r="A333" s="35" t="s">
        <v>157</v>
      </c>
      <c r="B333" s="35"/>
      <c r="C333" s="35"/>
      <c r="D333" s="35"/>
      <c r="E333" s="35"/>
      <c r="F333" s="35" t="s">
        <v>73</v>
      </c>
      <c r="G333" s="35"/>
      <c r="H333" s="35"/>
      <c r="I333" s="35"/>
      <c r="J333" s="35"/>
      <c r="K333" s="35"/>
    </row>
    <row r="334" ht="22.6" customHeight="1" spans="1:11">
      <c r="A334" s="19"/>
      <c r="B334" s="19"/>
      <c r="C334" s="19"/>
      <c r="D334" s="19"/>
      <c r="E334" s="19"/>
      <c r="F334" s="19"/>
      <c r="G334" s="19"/>
      <c r="H334" s="19"/>
      <c r="I334" s="19"/>
      <c r="J334" s="19"/>
      <c r="K334" s="19"/>
    </row>
    <row r="335" ht="16.95" customHeight="1" spans="1:11">
      <c r="A335" s="7" t="s">
        <v>1</v>
      </c>
      <c r="B335" s="7"/>
      <c r="C335" s="7"/>
      <c r="D335" s="7"/>
      <c r="E335" s="7"/>
      <c r="F335" s="7"/>
      <c r="G335" s="7"/>
      <c r="H335" s="7"/>
      <c r="I335" s="7"/>
      <c r="J335" s="7"/>
      <c r="K335" s="7"/>
    </row>
    <row r="336" ht="14.3" customHeight="1" spans="1:11">
      <c r="A336" s="8" t="s">
        <v>2</v>
      </c>
      <c r="B336" s="8"/>
      <c r="C336" s="8" t="s">
        <v>197</v>
      </c>
      <c r="D336" s="8"/>
      <c r="E336" s="8"/>
      <c r="F336" s="8"/>
      <c r="G336" s="8"/>
      <c r="H336" s="8"/>
      <c r="I336" s="8"/>
      <c r="J336" s="8"/>
      <c r="K336" s="8"/>
    </row>
    <row r="337" ht="30.15" customHeight="1" spans="1:11">
      <c r="A337" s="8" t="s">
        <v>4</v>
      </c>
      <c r="B337" s="8"/>
      <c r="C337" s="8" t="s">
        <v>5</v>
      </c>
      <c r="D337" s="8"/>
      <c r="E337" s="8"/>
      <c r="F337" s="8"/>
      <c r="G337" s="8"/>
      <c r="H337" s="1" t="s">
        <v>6</v>
      </c>
      <c r="I337" s="9" t="s">
        <v>7</v>
      </c>
      <c r="J337" s="9"/>
      <c r="K337" s="9"/>
    </row>
    <row r="338" ht="28.6" customHeight="1" spans="1:11">
      <c r="A338" s="8" t="s">
        <v>8</v>
      </c>
      <c r="B338" s="8" t="s">
        <v>9</v>
      </c>
      <c r="C338" s="9" t="s">
        <v>10</v>
      </c>
      <c r="D338" s="9"/>
      <c r="E338" s="9"/>
      <c r="F338" s="9"/>
      <c r="G338" s="9"/>
      <c r="H338" s="10" t="s">
        <v>11</v>
      </c>
      <c r="I338" s="10"/>
      <c r="J338" s="10"/>
      <c r="K338" s="10"/>
    </row>
    <row r="339" ht="31.65" customHeight="1" spans="1:11">
      <c r="A339" s="8"/>
      <c r="B339" s="8"/>
      <c r="C339" s="8" t="s">
        <v>198</v>
      </c>
      <c r="D339" s="8"/>
      <c r="E339" s="8"/>
      <c r="F339" s="8"/>
      <c r="G339" s="8"/>
      <c r="H339" s="11" t="s">
        <v>198</v>
      </c>
      <c r="I339" s="11"/>
      <c r="J339" s="11"/>
      <c r="K339" s="11"/>
    </row>
    <row r="340" ht="14.3" customHeight="1" spans="1:11">
      <c r="A340" s="8"/>
      <c r="B340" s="8" t="s">
        <v>13</v>
      </c>
      <c r="C340" s="8" t="s">
        <v>198</v>
      </c>
      <c r="D340" s="8"/>
      <c r="E340" s="8"/>
      <c r="F340" s="8"/>
      <c r="G340" s="8"/>
      <c r="H340" s="8"/>
      <c r="I340" s="8"/>
      <c r="J340" s="8"/>
      <c r="K340" s="8"/>
    </row>
    <row r="341" ht="14.3" customHeight="1" spans="1:11">
      <c r="A341" s="9" t="s">
        <v>14</v>
      </c>
      <c r="B341" s="9" t="s">
        <v>15</v>
      </c>
      <c r="C341" s="9" t="s">
        <v>16</v>
      </c>
      <c r="D341" s="9" t="s">
        <v>17</v>
      </c>
      <c r="E341" s="9" t="s">
        <v>18</v>
      </c>
      <c r="F341" s="9"/>
      <c r="G341" s="9"/>
      <c r="H341" s="9" t="s">
        <v>19</v>
      </c>
      <c r="I341" s="9" t="s">
        <v>20</v>
      </c>
      <c r="J341" s="9" t="s">
        <v>21</v>
      </c>
      <c r="K341" s="9" t="s">
        <v>22</v>
      </c>
    </row>
    <row r="342" ht="45.2" customHeight="1" spans="1:11">
      <c r="A342" s="9"/>
      <c r="B342" s="9" t="s">
        <v>23</v>
      </c>
      <c r="C342" s="12">
        <v>0</v>
      </c>
      <c r="D342" s="12">
        <v>610</v>
      </c>
      <c r="E342" s="12">
        <f>610-603.28</f>
        <v>6.72000000000003</v>
      </c>
      <c r="F342" s="12"/>
      <c r="G342" s="12"/>
      <c r="H342" s="13">
        <f>E342/D342</f>
        <v>0.011016393442623</v>
      </c>
      <c r="I342" s="9">
        <f>10*0.1</f>
        <v>1</v>
      </c>
      <c r="J342" s="9"/>
      <c r="K342" s="36" t="s">
        <v>199</v>
      </c>
    </row>
    <row r="343" ht="14.3" customHeight="1" spans="1:11">
      <c r="A343" s="9"/>
      <c r="B343" s="9" t="s">
        <v>24</v>
      </c>
      <c r="C343" s="12">
        <v>0</v>
      </c>
      <c r="D343" s="12">
        <v>610</v>
      </c>
      <c r="E343" s="12">
        <v>6.72</v>
      </c>
      <c r="F343" s="12"/>
      <c r="G343" s="12"/>
      <c r="H343" s="13">
        <v>0.011</v>
      </c>
      <c r="I343" s="9" t="s">
        <v>25</v>
      </c>
      <c r="J343" s="9" t="s">
        <v>25</v>
      </c>
      <c r="K343" s="36"/>
    </row>
    <row r="344" ht="25.6" customHeight="1" spans="1:11">
      <c r="A344" s="9"/>
      <c r="B344" s="9" t="s">
        <v>26</v>
      </c>
      <c r="C344" s="12">
        <v>0</v>
      </c>
      <c r="D344" s="12">
        <v>0</v>
      </c>
      <c r="E344" s="12">
        <v>0</v>
      </c>
      <c r="F344" s="12"/>
      <c r="G344" s="12"/>
      <c r="H344" s="13">
        <v>0</v>
      </c>
      <c r="I344" s="9" t="s">
        <v>25</v>
      </c>
      <c r="J344" s="9" t="s">
        <v>25</v>
      </c>
      <c r="K344" s="36"/>
    </row>
    <row r="345" ht="14.3" customHeight="1" spans="1:11">
      <c r="A345" s="9"/>
      <c r="B345" s="9" t="s">
        <v>27</v>
      </c>
      <c r="C345" s="12">
        <v>0</v>
      </c>
      <c r="D345" s="12">
        <v>0</v>
      </c>
      <c r="E345" s="12">
        <v>0</v>
      </c>
      <c r="F345" s="12"/>
      <c r="G345" s="12"/>
      <c r="H345" s="13">
        <v>0</v>
      </c>
      <c r="I345" s="9" t="s">
        <v>25</v>
      </c>
      <c r="J345" s="9" t="s">
        <v>25</v>
      </c>
      <c r="K345" s="36"/>
    </row>
    <row r="346" ht="35.4" customHeight="1" spans="1:11">
      <c r="A346" s="9"/>
      <c r="B346" s="9" t="s">
        <v>28</v>
      </c>
      <c r="C346" s="42"/>
      <c r="D346" s="42"/>
      <c r="E346" s="42"/>
      <c r="F346" s="42"/>
      <c r="G346" s="42"/>
      <c r="H346" s="42"/>
      <c r="I346" s="9" t="s">
        <v>25</v>
      </c>
      <c r="J346" s="9" t="s">
        <v>25</v>
      </c>
      <c r="K346" s="36"/>
    </row>
    <row r="347" ht="34.65" customHeight="1" spans="1:11">
      <c r="A347" s="14" t="s">
        <v>29</v>
      </c>
      <c r="B347" s="9" t="s">
        <v>30</v>
      </c>
      <c r="C347" s="9" t="s">
        <v>31</v>
      </c>
      <c r="D347" s="9" t="s">
        <v>32</v>
      </c>
      <c r="E347" s="9" t="s">
        <v>33</v>
      </c>
      <c r="F347" s="9" t="s">
        <v>34</v>
      </c>
      <c r="G347" s="9" t="s">
        <v>35</v>
      </c>
      <c r="H347" s="9" t="s">
        <v>36</v>
      </c>
      <c r="I347" s="9" t="s">
        <v>20</v>
      </c>
      <c r="J347" s="9" t="s">
        <v>21</v>
      </c>
      <c r="K347" s="9" t="s">
        <v>37</v>
      </c>
    </row>
    <row r="348" ht="18.05" customHeight="1" spans="1:11">
      <c r="A348" s="43"/>
      <c r="B348" s="14" t="s">
        <v>98</v>
      </c>
      <c r="C348" s="9" t="s">
        <v>39</v>
      </c>
      <c r="D348" s="9" t="s">
        <v>200</v>
      </c>
      <c r="E348" s="9" t="s">
        <v>78</v>
      </c>
      <c r="F348" s="9">
        <v>13</v>
      </c>
      <c r="G348" s="9" t="s">
        <v>50</v>
      </c>
      <c r="H348" s="42">
        <v>13</v>
      </c>
      <c r="I348" s="9">
        <v>20</v>
      </c>
      <c r="J348" s="9">
        <v>18</v>
      </c>
      <c r="K348" s="42"/>
    </row>
    <row r="349" ht="19.35" customHeight="1" spans="1:11">
      <c r="A349" s="43"/>
      <c r="B349" s="43"/>
      <c r="C349" s="9" t="s">
        <v>101</v>
      </c>
      <c r="D349" s="9" t="s">
        <v>102</v>
      </c>
      <c r="E349" s="9" t="s">
        <v>57</v>
      </c>
      <c r="F349" s="9" t="s">
        <v>118</v>
      </c>
      <c r="G349" s="9"/>
      <c r="H349" s="44">
        <v>1</v>
      </c>
      <c r="I349" s="9">
        <v>20</v>
      </c>
      <c r="J349" s="8">
        <v>18</v>
      </c>
      <c r="K349" s="8"/>
    </row>
    <row r="350" ht="21.6" customHeight="1" spans="1:11">
      <c r="A350" s="43"/>
      <c r="B350" s="43"/>
      <c r="C350" s="9" t="s">
        <v>55</v>
      </c>
      <c r="D350" s="9" t="s">
        <v>201</v>
      </c>
      <c r="E350" s="9" t="s">
        <v>78</v>
      </c>
      <c r="F350" s="9">
        <v>13</v>
      </c>
      <c r="G350" s="9" t="s">
        <v>50</v>
      </c>
      <c r="H350" s="73">
        <v>13</v>
      </c>
      <c r="I350" s="9">
        <v>20</v>
      </c>
      <c r="J350" s="8">
        <v>18</v>
      </c>
      <c r="K350" s="8"/>
    </row>
    <row r="351" ht="22.35" customHeight="1" spans="1:11">
      <c r="A351" s="17"/>
      <c r="B351" s="17"/>
      <c r="C351" s="9" t="s">
        <v>105</v>
      </c>
      <c r="D351" s="9" t="s">
        <v>106</v>
      </c>
      <c r="E351" s="9" t="s">
        <v>41</v>
      </c>
      <c r="F351" s="9">
        <v>100</v>
      </c>
      <c r="G351" s="9" t="s">
        <v>60</v>
      </c>
      <c r="H351" s="44">
        <v>0.011</v>
      </c>
      <c r="I351" s="9">
        <v>10</v>
      </c>
      <c r="J351" s="8">
        <v>0.9</v>
      </c>
      <c r="K351" s="8"/>
    </row>
    <row r="352" ht="20.1" customHeight="1" spans="1:11">
      <c r="A352" s="9"/>
      <c r="B352" s="9" t="s">
        <v>107</v>
      </c>
      <c r="C352" s="9" t="s">
        <v>87</v>
      </c>
      <c r="D352" s="9" t="s">
        <v>108</v>
      </c>
      <c r="E352" s="9"/>
      <c r="F352" s="9"/>
      <c r="G352" s="9"/>
      <c r="H352" s="9"/>
      <c r="I352" s="9">
        <v>20</v>
      </c>
      <c r="J352" s="8">
        <v>18</v>
      </c>
      <c r="K352" s="8"/>
    </row>
    <row r="353" ht="18.95" customHeight="1" spans="1:11">
      <c r="A353" s="9"/>
      <c r="B353" s="9" t="s">
        <v>64</v>
      </c>
      <c r="C353" s="9" t="s">
        <v>64</v>
      </c>
      <c r="D353" s="9" t="s">
        <v>65</v>
      </c>
      <c r="E353" s="9" t="s">
        <v>41</v>
      </c>
      <c r="F353" s="9">
        <v>100</v>
      </c>
      <c r="G353" s="9" t="s">
        <v>60</v>
      </c>
      <c r="H353" s="44">
        <v>1</v>
      </c>
      <c r="I353" s="9">
        <v>10</v>
      </c>
      <c r="J353" s="8">
        <v>9</v>
      </c>
      <c r="K353" s="8"/>
    </row>
    <row r="354" ht="22.6" customHeight="1" spans="1:11">
      <c r="A354" s="9" t="s">
        <v>66</v>
      </c>
      <c r="B354" s="9"/>
      <c r="C354" s="9"/>
      <c r="D354" s="9"/>
      <c r="E354" s="9"/>
      <c r="F354" s="9"/>
      <c r="G354" s="9"/>
      <c r="H354" s="9"/>
      <c r="I354" s="9">
        <v>100</v>
      </c>
      <c r="J354" s="8">
        <v>81.9</v>
      </c>
      <c r="K354" s="8"/>
    </row>
    <row r="355" customFormat="1" ht="16.95" customHeight="1" spans="1:11">
      <c r="A355" s="9" t="s">
        <v>67</v>
      </c>
      <c r="B355" s="18" t="s">
        <v>109</v>
      </c>
      <c r="C355" s="18"/>
      <c r="D355" s="18"/>
      <c r="E355" s="18"/>
      <c r="F355" s="18"/>
      <c r="G355" s="18"/>
      <c r="H355" s="18"/>
      <c r="I355" s="18"/>
      <c r="J355" s="18"/>
      <c r="K355" s="18"/>
    </row>
    <row r="356" customFormat="1" ht="35" customHeight="1" spans="1:11">
      <c r="A356" s="9" t="s">
        <v>69</v>
      </c>
      <c r="B356" s="18" t="s">
        <v>110</v>
      </c>
      <c r="C356" s="18"/>
      <c r="D356" s="18"/>
      <c r="E356" s="18"/>
      <c r="F356" s="18"/>
      <c r="G356" s="18"/>
      <c r="H356" s="18"/>
      <c r="I356" s="18"/>
      <c r="J356" s="18"/>
      <c r="K356" s="18"/>
    </row>
    <row r="357" customFormat="1" ht="14.3" customHeight="1" spans="1:11">
      <c r="A357" s="9" t="s">
        <v>71</v>
      </c>
      <c r="B357" s="18" t="s">
        <v>111</v>
      </c>
      <c r="C357" s="18"/>
      <c r="D357" s="18"/>
      <c r="E357" s="18"/>
      <c r="F357" s="18"/>
      <c r="G357" s="18"/>
      <c r="H357" s="18"/>
      <c r="I357" s="18"/>
      <c r="J357" s="18"/>
      <c r="K357" s="18"/>
    </row>
    <row r="358" customFormat="1" ht="14.3" customHeight="1" spans="1:11">
      <c r="A358" s="35" t="s">
        <v>112</v>
      </c>
      <c r="B358" s="35"/>
      <c r="C358" s="35"/>
      <c r="D358" s="35"/>
      <c r="E358" s="35"/>
      <c r="F358" s="35" t="s">
        <v>73</v>
      </c>
      <c r="G358" s="35"/>
      <c r="H358" s="35"/>
      <c r="I358" s="35"/>
      <c r="J358" s="35"/>
      <c r="K358" s="35"/>
    </row>
    <row r="359" customFormat="1" ht="14.3" customHeight="1" spans="1:11">
      <c r="A359" s="19"/>
      <c r="B359" s="19"/>
      <c r="C359" s="19"/>
      <c r="D359" s="19"/>
      <c r="E359" s="19"/>
      <c r="F359" s="19"/>
      <c r="G359" s="19"/>
      <c r="H359" s="19"/>
      <c r="I359" s="19"/>
      <c r="J359" s="19"/>
      <c r="K359" s="19"/>
    </row>
    <row r="360" customFormat="1" ht="14.3" customHeight="1" spans="1:11">
      <c r="A360" s="7" t="s">
        <v>1</v>
      </c>
      <c r="B360" s="7"/>
      <c r="C360" s="7"/>
      <c r="D360" s="7"/>
      <c r="E360" s="7"/>
      <c r="F360" s="7"/>
      <c r="G360" s="7"/>
      <c r="H360" s="7"/>
      <c r="I360" s="7"/>
      <c r="J360" s="7"/>
      <c r="K360" s="7"/>
    </row>
    <row r="361" customFormat="1" ht="14.3" customHeight="1" spans="1:11">
      <c r="A361" s="8" t="s">
        <v>2</v>
      </c>
      <c r="B361" s="8"/>
      <c r="C361" s="8" t="s">
        <v>202</v>
      </c>
      <c r="D361" s="8"/>
      <c r="E361" s="8"/>
      <c r="F361" s="8"/>
      <c r="G361" s="8"/>
      <c r="H361" s="8"/>
      <c r="I361" s="8"/>
      <c r="J361" s="8"/>
      <c r="K361" s="8"/>
    </row>
    <row r="362" customFormat="1" ht="24" customHeight="1" spans="1:11">
      <c r="A362" s="8" t="s">
        <v>4</v>
      </c>
      <c r="B362" s="8"/>
      <c r="C362" s="8" t="s">
        <v>5</v>
      </c>
      <c r="D362" s="8"/>
      <c r="E362" s="8"/>
      <c r="F362" s="8"/>
      <c r="G362" s="8"/>
      <c r="H362" s="1" t="s">
        <v>6</v>
      </c>
      <c r="I362" s="9" t="s">
        <v>7</v>
      </c>
      <c r="J362" s="9"/>
      <c r="K362" s="9"/>
    </row>
    <row r="363" customFormat="1" ht="33" customHeight="1" spans="1:11">
      <c r="A363" s="8" t="s">
        <v>8</v>
      </c>
      <c r="B363" s="8" t="s">
        <v>9</v>
      </c>
      <c r="C363" s="9" t="s">
        <v>10</v>
      </c>
      <c r="D363" s="9"/>
      <c r="E363" s="9"/>
      <c r="F363" s="9"/>
      <c r="G363" s="9"/>
      <c r="H363" s="10" t="s">
        <v>11</v>
      </c>
      <c r="I363" s="10"/>
      <c r="J363" s="10"/>
      <c r="K363" s="10"/>
    </row>
    <row r="364" customFormat="1" ht="21" customHeight="1" spans="1:11">
      <c r="A364" s="8"/>
      <c r="B364" s="8"/>
      <c r="C364" s="8" t="s">
        <v>203</v>
      </c>
      <c r="D364" s="8"/>
      <c r="E364" s="8"/>
      <c r="F364" s="8"/>
      <c r="G364" s="8"/>
      <c r="H364" s="11" t="s">
        <v>203</v>
      </c>
      <c r="I364" s="11"/>
      <c r="J364" s="11"/>
      <c r="K364" s="11"/>
    </row>
    <row r="365" customFormat="1" ht="45.2" customHeight="1" spans="1:11">
      <c r="A365" s="8"/>
      <c r="B365" s="8" t="s">
        <v>13</v>
      </c>
      <c r="C365" s="8" t="s">
        <v>203</v>
      </c>
      <c r="D365" s="8"/>
      <c r="E365" s="8"/>
      <c r="F365" s="8"/>
      <c r="G365" s="8"/>
      <c r="H365" s="8"/>
      <c r="I365" s="8"/>
      <c r="J365" s="8"/>
      <c r="K365" s="8"/>
    </row>
    <row r="366" ht="45.2" customHeight="1" spans="1:11">
      <c r="A366" s="9" t="s">
        <v>14</v>
      </c>
      <c r="B366" s="9" t="s">
        <v>15</v>
      </c>
      <c r="C366" s="9" t="s">
        <v>16</v>
      </c>
      <c r="D366" s="9" t="s">
        <v>17</v>
      </c>
      <c r="E366" s="9" t="s">
        <v>18</v>
      </c>
      <c r="F366" s="9"/>
      <c r="G366" s="9"/>
      <c r="H366" s="9" t="s">
        <v>19</v>
      </c>
      <c r="I366" s="9" t="s">
        <v>20</v>
      </c>
      <c r="J366" s="9" t="s">
        <v>21</v>
      </c>
      <c r="K366" s="9" t="s">
        <v>22</v>
      </c>
    </row>
    <row r="367" ht="14.3" customHeight="1" spans="1:11">
      <c r="A367" s="9"/>
      <c r="B367" s="9" t="s">
        <v>23</v>
      </c>
      <c r="C367" s="12">
        <v>0</v>
      </c>
      <c r="D367" s="12">
        <v>8</v>
      </c>
      <c r="E367" s="12">
        <v>8</v>
      </c>
      <c r="F367" s="12"/>
      <c r="G367" s="12"/>
      <c r="H367" s="13">
        <v>1</v>
      </c>
      <c r="I367" s="9">
        <v>10</v>
      </c>
      <c r="J367" s="9"/>
      <c r="K367" s="36"/>
    </row>
    <row r="368" ht="25.6" customHeight="1" spans="1:11">
      <c r="A368" s="9"/>
      <c r="B368" s="9" t="s">
        <v>24</v>
      </c>
      <c r="C368" s="12">
        <v>0</v>
      </c>
      <c r="D368" s="12">
        <v>8</v>
      </c>
      <c r="E368" s="12">
        <v>8</v>
      </c>
      <c r="F368" s="12"/>
      <c r="G368" s="12"/>
      <c r="H368" s="13">
        <v>1</v>
      </c>
      <c r="I368" s="9" t="s">
        <v>25</v>
      </c>
      <c r="J368" s="9" t="s">
        <v>25</v>
      </c>
      <c r="K368" s="36"/>
    </row>
    <row r="369" ht="14.3" customHeight="1" spans="1:11">
      <c r="A369" s="9"/>
      <c r="B369" s="9" t="s">
        <v>26</v>
      </c>
      <c r="C369" s="12">
        <v>0</v>
      </c>
      <c r="D369" s="12">
        <v>0</v>
      </c>
      <c r="E369" s="12">
        <v>0</v>
      </c>
      <c r="F369" s="12"/>
      <c r="G369" s="12"/>
      <c r="H369" s="13">
        <v>0</v>
      </c>
      <c r="I369" s="9" t="s">
        <v>25</v>
      </c>
      <c r="J369" s="9" t="s">
        <v>25</v>
      </c>
      <c r="K369" s="36"/>
    </row>
    <row r="370" ht="35.4" customHeight="1" spans="1:11">
      <c r="A370" s="9"/>
      <c r="B370" s="9" t="s">
        <v>27</v>
      </c>
      <c r="C370" s="12">
        <v>0</v>
      </c>
      <c r="D370" s="12">
        <v>0</v>
      </c>
      <c r="E370" s="12">
        <v>0</v>
      </c>
      <c r="F370" s="12"/>
      <c r="G370" s="12"/>
      <c r="H370" s="13">
        <v>0</v>
      </c>
      <c r="I370" s="9" t="s">
        <v>25</v>
      </c>
      <c r="J370" s="9" t="s">
        <v>25</v>
      </c>
      <c r="K370" s="36"/>
    </row>
    <row r="371" ht="34.65" customHeight="1" spans="1:11">
      <c r="A371" s="9"/>
      <c r="B371" s="9" t="s">
        <v>28</v>
      </c>
      <c r="C371" s="42"/>
      <c r="D371" s="42"/>
      <c r="E371" s="42"/>
      <c r="F371" s="42"/>
      <c r="G371" s="42"/>
      <c r="H371" s="42"/>
      <c r="I371" s="9" t="s">
        <v>25</v>
      </c>
      <c r="J371" s="9" t="s">
        <v>25</v>
      </c>
      <c r="K371" s="36"/>
    </row>
    <row r="372" ht="18.05" customHeight="1" spans="1:11">
      <c r="A372" s="9" t="s">
        <v>29</v>
      </c>
      <c r="B372" s="9" t="s">
        <v>30</v>
      </c>
      <c r="C372" s="9" t="s">
        <v>31</v>
      </c>
      <c r="D372" s="9" t="s">
        <v>32</v>
      </c>
      <c r="E372" s="9" t="s">
        <v>33</v>
      </c>
      <c r="F372" s="9" t="s">
        <v>34</v>
      </c>
      <c r="G372" s="9" t="s">
        <v>35</v>
      </c>
      <c r="H372" s="9" t="s">
        <v>36</v>
      </c>
      <c r="I372" s="9" t="s">
        <v>20</v>
      </c>
      <c r="J372" s="9" t="s">
        <v>21</v>
      </c>
      <c r="K372" s="9" t="s">
        <v>37</v>
      </c>
    </row>
    <row r="373" ht="40" customHeight="1" spans="1:11">
      <c r="A373" s="9"/>
      <c r="B373" s="14" t="s">
        <v>98</v>
      </c>
      <c r="C373" s="9" t="s">
        <v>39</v>
      </c>
      <c r="D373" s="9" t="s">
        <v>203</v>
      </c>
      <c r="E373" s="9" t="s">
        <v>78</v>
      </c>
      <c r="F373" s="9">
        <v>5</v>
      </c>
      <c r="G373" s="9" t="s">
        <v>50</v>
      </c>
      <c r="H373" s="42">
        <v>5</v>
      </c>
      <c r="I373" s="9">
        <v>20</v>
      </c>
      <c r="J373" s="9">
        <v>18</v>
      </c>
      <c r="K373" s="42"/>
    </row>
    <row r="374" ht="21.6" customHeight="1" spans="1:11">
      <c r="A374" s="9"/>
      <c r="B374" s="43"/>
      <c r="C374" s="9" t="s">
        <v>101</v>
      </c>
      <c r="D374" s="9" t="s">
        <v>102</v>
      </c>
      <c r="E374" s="9" t="s">
        <v>57</v>
      </c>
      <c r="F374" s="9" t="s">
        <v>118</v>
      </c>
      <c r="G374" s="9"/>
      <c r="H374" s="44">
        <v>1</v>
      </c>
      <c r="I374" s="9">
        <v>20</v>
      </c>
      <c r="J374" s="8">
        <v>18</v>
      </c>
      <c r="K374" s="8"/>
    </row>
    <row r="375" ht="22.35" customHeight="1" spans="1:11">
      <c r="A375" s="9"/>
      <c r="B375" s="43"/>
      <c r="C375" s="9" t="s">
        <v>55</v>
      </c>
      <c r="D375" s="9" t="s">
        <v>203</v>
      </c>
      <c r="E375" s="9" t="s">
        <v>78</v>
      </c>
      <c r="F375" s="9">
        <v>5</v>
      </c>
      <c r="G375" s="9" t="s">
        <v>50</v>
      </c>
      <c r="H375" s="73">
        <v>5</v>
      </c>
      <c r="I375" s="9">
        <v>20</v>
      </c>
      <c r="J375" s="8">
        <v>18</v>
      </c>
      <c r="K375" s="8"/>
    </row>
    <row r="376" ht="20.1" customHeight="1" spans="1:11">
      <c r="A376" s="9"/>
      <c r="B376" s="17"/>
      <c r="C376" s="9" t="s">
        <v>105</v>
      </c>
      <c r="D376" s="9" t="s">
        <v>106</v>
      </c>
      <c r="E376" s="9" t="s">
        <v>41</v>
      </c>
      <c r="F376" s="9">
        <v>100</v>
      </c>
      <c r="G376" s="9" t="s">
        <v>60</v>
      </c>
      <c r="H376" s="44">
        <v>1</v>
      </c>
      <c r="I376" s="9">
        <v>10</v>
      </c>
      <c r="J376" s="8">
        <v>9</v>
      </c>
      <c r="K376" s="8"/>
    </row>
    <row r="377" ht="18.95" customHeight="1" spans="1:11">
      <c r="A377" s="9"/>
      <c r="B377" s="9" t="s">
        <v>107</v>
      </c>
      <c r="C377" s="9" t="s">
        <v>87</v>
      </c>
      <c r="D377" s="9" t="s">
        <v>108</v>
      </c>
      <c r="E377" s="9"/>
      <c r="F377" s="9"/>
      <c r="G377" s="9"/>
      <c r="H377" s="9"/>
      <c r="I377" s="9">
        <v>20</v>
      </c>
      <c r="J377" s="8">
        <v>18</v>
      </c>
      <c r="K377" s="8"/>
    </row>
    <row r="378" ht="22.6" customHeight="1" spans="1:11">
      <c r="A378" s="9"/>
      <c r="B378" s="9" t="s">
        <v>64</v>
      </c>
      <c r="C378" s="9" t="s">
        <v>64</v>
      </c>
      <c r="D378" s="9" t="s">
        <v>65</v>
      </c>
      <c r="E378" s="9" t="s">
        <v>41</v>
      </c>
      <c r="F378" s="9">
        <v>90</v>
      </c>
      <c r="G378" s="9" t="s">
        <v>60</v>
      </c>
      <c r="H378" s="44">
        <v>0.95</v>
      </c>
      <c r="I378" s="9">
        <v>10</v>
      </c>
      <c r="J378" s="8">
        <v>9</v>
      </c>
      <c r="K378" s="8"/>
    </row>
    <row r="379" ht="16.95" customHeight="1" spans="1:11">
      <c r="A379" s="9" t="s">
        <v>66</v>
      </c>
      <c r="B379" s="9"/>
      <c r="C379" s="9"/>
      <c r="D379" s="9"/>
      <c r="E379" s="9"/>
      <c r="F379" s="9"/>
      <c r="G379" s="9"/>
      <c r="H379" s="9"/>
      <c r="I379" s="9">
        <v>100</v>
      </c>
      <c r="J379" s="8">
        <v>90</v>
      </c>
      <c r="K379" s="8"/>
    </row>
    <row r="380" ht="14.3" customHeight="1" spans="1:11">
      <c r="A380" s="58" t="s">
        <v>67</v>
      </c>
      <c r="B380" s="59" t="s">
        <v>204</v>
      </c>
      <c r="C380" s="59"/>
      <c r="D380" s="59"/>
      <c r="E380" s="59"/>
      <c r="F380" s="59"/>
      <c r="G380" s="59"/>
      <c r="H380" s="59"/>
      <c r="I380" s="59"/>
      <c r="J380" s="59"/>
      <c r="K380" s="59"/>
    </row>
    <row r="381" ht="14.3" customHeight="1" spans="1:11">
      <c r="A381" s="58" t="s">
        <v>69</v>
      </c>
      <c r="B381" s="59" t="s">
        <v>205</v>
      </c>
      <c r="C381" s="59"/>
      <c r="D381" s="59"/>
      <c r="E381" s="59"/>
      <c r="F381" s="59"/>
      <c r="G381" s="59"/>
      <c r="H381" s="59"/>
      <c r="I381" s="59"/>
      <c r="J381" s="59"/>
      <c r="K381" s="59"/>
    </row>
    <row r="382" ht="14.3" customHeight="1" spans="1:11">
      <c r="A382" s="58" t="s">
        <v>71</v>
      </c>
      <c r="B382" s="59" t="s">
        <v>206</v>
      </c>
      <c r="C382" s="59"/>
      <c r="D382" s="59"/>
      <c r="E382" s="59"/>
      <c r="F382" s="59"/>
      <c r="G382" s="59"/>
      <c r="H382" s="59"/>
      <c r="I382" s="59"/>
      <c r="J382" s="59"/>
      <c r="K382" s="59"/>
    </row>
    <row r="383" ht="14.3" customHeight="1" spans="1:11">
      <c r="A383" s="35" t="s">
        <v>112</v>
      </c>
      <c r="B383" s="35"/>
      <c r="C383" s="35"/>
      <c r="D383" s="35"/>
      <c r="E383" s="35"/>
      <c r="F383" s="35" t="s">
        <v>73</v>
      </c>
      <c r="G383" s="35"/>
      <c r="H383" s="35"/>
      <c r="I383" s="35"/>
      <c r="J383" s="35"/>
      <c r="K383" s="35"/>
    </row>
    <row r="384" ht="14.3" customHeight="1" spans="1:11">
      <c r="A384" s="19"/>
      <c r="B384" s="19"/>
      <c r="C384" s="19"/>
      <c r="D384" s="19"/>
      <c r="E384" s="19"/>
      <c r="F384" s="19"/>
      <c r="G384" s="19"/>
      <c r="H384" s="19"/>
      <c r="I384" s="19"/>
      <c r="J384" s="19"/>
      <c r="K384" s="19"/>
    </row>
    <row r="385" ht="14.3" customHeight="1" spans="1:11">
      <c r="A385" s="7" t="s">
        <v>1</v>
      </c>
      <c r="B385" s="7"/>
      <c r="C385" s="7"/>
      <c r="D385" s="7"/>
      <c r="E385" s="7"/>
      <c r="F385" s="7"/>
      <c r="G385" s="7"/>
      <c r="H385" s="7"/>
      <c r="I385" s="7"/>
      <c r="J385" s="7"/>
      <c r="K385" s="7"/>
    </row>
    <row r="386" ht="30.15" customHeight="1" spans="1:11">
      <c r="A386" s="8" t="s">
        <v>2</v>
      </c>
      <c r="B386" s="8"/>
      <c r="C386" s="8" t="s">
        <v>207</v>
      </c>
      <c r="D386" s="8"/>
      <c r="E386" s="8"/>
      <c r="F386" s="8"/>
      <c r="G386" s="8"/>
      <c r="H386" s="8"/>
      <c r="I386" s="8"/>
      <c r="J386" s="8"/>
      <c r="K386" s="8"/>
    </row>
    <row r="387" ht="28.6" customHeight="1" spans="1:11">
      <c r="A387" s="8" t="s">
        <v>4</v>
      </c>
      <c r="B387" s="8"/>
      <c r="C387" s="8" t="s">
        <v>5</v>
      </c>
      <c r="D387" s="8"/>
      <c r="E387" s="8"/>
      <c r="F387" s="8"/>
      <c r="G387" s="8"/>
      <c r="H387" s="1" t="s">
        <v>6</v>
      </c>
      <c r="I387" s="9" t="s">
        <v>7</v>
      </c>
      <c r="J387" s="9"/>
      <c r="K387" s="9"/>
    </row>
    <row r="388" ht="31.65" customHeight="1" spans="1:11">
      <c r="A388" s="8" t="s">
        <v>8</v>
      </c>
      <c r="B388" s="8" t="s">
        <v>9</v>
      </c>
      <c r="C388" s="9" t="s">
        <v>10</v>
      </c>
      <c r="D388" s="9"/>
      <c r="E388" s="9"/>
      <c r="F388" s="9"/>
      <c r="G388" s="9"/>
      <c r="H388" s="10" t="s">
        <v>11</v>
      </c>
      <c r="I388" s="10"/>
      <c r="J388" s="10"/>
      <c r="K388" s="10"/>
    </row>
    <row r="389" ht="70" customHeight="1" spans="1:11">
      <c r="A389" s="8"/>
      <c r="B389" s="8"/>
      <c r="C389" s="8" t="s">
        <v>208</v>
      </c>
      <c r="D389" s="8"/>
      <c r="E389" s="8"/>
      <c r="F389" s="8"/>
      <c r="G389" s="8"/>
      <c r="H389" s="11" t="s">
        <v>208</v>
      </c>
      <c r="I389" s="11"/>
      <c r="J389" s="11"/>
      <c r="K389" s="11"/>
    </row>
    <row r="390" ht="69" customHeight="1" spans="1:11">
      <c r="A390" s="8"/>
      <c r="B390" s="8" t="s">
        <v>13</v>
      </c>
      <c r="C390" s="8" t="s">
        <v>208</v>
      </c>
      <c r="D390" s="8"/>
      <c r="E390" s="8"/>
      <c r="F390" s="8"/>
      <c r="G390" s="8"/>
      <c r="H390" s="8"/>
      <c r="I390" s="8"/>
      <c r="J390" s="8"/>
      <c r="K390" s="8"/>
    </row>
    <row r="391" ht="45.2" customHeight="1" spans="1:11">
      <c r="A391" s="9" t="s">
        <v>14</v>
      </c>
      <c r="B391" s="9" t="s">
        <v>15</v>
      </c>
      <c r="C391" s="9" t="s">
        <v>16</v>
      </c>
      <c r="D391" s="9" t="s">
        <v>17</v>
      </c>
      <c r="E391" s="9" t="s">
        <v>18</v>
      </c>
      <c r="F391" s="9"/>
      <c r="G391" s="9"/>
      <c r="H391" s="9" t="s">
        <v>19</v>
      </c>
      <c r="I391" s="9" t="s">
        <v>20</v>
      </c>
      <c r="J391" s="9" t="s">
        <v>21</v>
      </c>
      <c r="K391" s="9" t="s">
        <v>22</v>
      </c>
    </row>
    <row r="392" ht="14.3" customHeight="1" spans="1:11">
      <c r="A392" s="9"/>
      <c r="B392" s="9" t="s">
        <v>23</v>
      </c>
      <c r="C392" s="12">
        <v>0</v>
      </c>
      <c r="D392" s="12">
        <v>15</v>
      </c>
      <c r="E392" s="12">
        <v>15</v>
      </c>
      <c r="F392" s="12"/>
      <c r="G392" s="12"/>
      <c r="H392" s="13">
        <v>1</v>
      </c>
      <c r="I392" s="9">
        <v>10</v>
      </c>
      <c r="J392" s="9"/>
      <c r="K392" s="36"/>
    </row>
    <row r="393" ht="25.6" customHeight="1" spans="1:11">
      <c r="A393" s="9"/>
      <c r="B393" s="9" t="s">
        <v>24</v>
      </c>
      <c r="C393" s="12">
        <v>0</v>
      </c>
      <c r="D393" s="12">
        <v>15</v>
      </c>
      <c r="E393" s="12">
        <v>15</v>
      </c>
      <c r="F393" s="12"/>
      <c r="G393" s="12"/>
      <c r="H393" s="13">
        <v>1</v>
      </c>
      <c r="I393" s="9" t="s">
        <v>25</v>
      </c>
      <c r="J393" s="9" t="s">
        <v>25</v>
      </c>
      <c r="K393" s="36"/>
    </row>
    <row r="394" ht="14.3" customHeight="1" spans="1:11">
      <c r="A394" s="9"/>
      <c r="B394" s="9" t="s">
        <v>26</v>
      </c>
      <c r="C394" s="12">
        <v>0</v>
      </c>
      <c r="D394" s="12">
        <v>0</v>
      </c>
      <c r="E394" s="12">
        <v>0</v>
      </c>
      <c r="F394" s="12"/>
      <c r="G394" s="12"/>
      <c r="H394" s="13">
        <v>0</v>
      </c>
      <c r="I394" s="9" t="s">
        <v>25</v>
      </c>
      <c r="J394" s="9" t="s">
        <v>25</v>
      </c>
      <c r="K394" s="36"/>
    </row>
    <row r="395" ht="35.4" customHeight="1" spans="1:11">
      <c r="A395" s="9"/>
      <c r="B395" s="9" t="s">
        <v>27</v>
      </c>
      <c r="C395" s="12">
        <v>0</v>
      </c>
      <c r="D395" s="12">
        <v>0</v>
      </c>
      <c r="E395" s="12">
        <v>0</v>
      </c>
      <c r="F395" s="12"/>
      <c r="G395" s="12"/>
      <c r="H395" s="13">
        <v>0</v>
      </c>
      <c r="I395" s="9" t="s">
        <v>25</v>
      </c>
      <c r="J395" s="9" t="s">
        <v>25</v>
      </c>
      <c r="K395" s="36"/>
    </row>
    <row r="396" ht="34.65" customHeight="1" spans="1:11">
      <c r="A396" s="9"/>
      <c r="B396" s="9" t="s">
        <v>28</v>
      </c>
      <c r="C396" s="42"/>
      <c r="D396" s="42"/>
      <c r="E396" s="42"/>
      <c r="F396" s="42"/>
      <c r="G396" s="42"/>
      <c r="H396" s="42"/>
      <c r="I396" s="9" t="s">
        <v>25</v>
      </c>
      <c r="J396" s="9" t="s">
        <v>25</v>
      </c>
      <c r="K396" s="36"/>
    </row>
    <row r="397" ht="18.05" customHeight="1" spans="1:11">
      <c r="A397" s="9" t="s">
        <v>29</v>
      </c>
      <c r="B397" s="9" t="s">
        <v>30</v>
      </c>
      <c r="C397" s="9" t="s">
        <v>31</v>
      </c>
      <c r="D397" s="9" t="s">
        <v>32</v>
      </c>
      <c r="E397" s="9" t="s">
        <v>33</v>
      </c>
      <c r="F397" s="9" t="s">
        <v>34</v>
      </c>
      <c r="G397" s="9" t="s">
        <v>35</v>
      </c>
      <c r="H397" s="9" t="s">
        <v>36</v>
      </c>
      <c r="I397" s="9" t="s">
        <v>20</v>
      </c>
      <c r="J397" s="9" t="s">
        <v>21</v>
      </c>
      <c r="K397" s="9" t="s">
        <v>37</v>
      </c>
    </row>
    <row r="398" ht="65" customHeight="1" spans="1:11">
      <c r="A398" s="9"/>
      <c r="B398" s="14" t="s">
        <v>38</v>
      </c>
      <c r="C398" s="9" t="s">
        <v>39</v>
      </c>
      <c r="D398" s="9" t="s">
        <v>209</v>
      </c>
      <c r="E398" s="9"/>
      <c r="F398" s="9">
        <v>15</v>
      </c>
      <c r="G398" s="9" t="s">
        <v>162</v>
      </c>
      <c r="H398" s="9" t="s">
        <v>210</v>
      </c>
      <c r="I398" s="9">
        <v>20</v>
      </c>
      <c r="J398" s="9">
        <v>18</v>
      </c>
      <c r="K398" s="9"/>
    </row>
    <row r="399" ht="18.05" customHeight="1" spans="1:11">
      <c r="A399" s="9"/>
      <c r="B399" s="43"/>
      <c r="C399" s="9" t="s">
        <v>55</v>
      </c>
      <c r="D399" s="9" t="s">
        <v>211</v>
      </c>
      <c r="E399" s="9" t="s">
        <v>41</v>
      </c>
      <c r="F399" s="9">
        <v>100</v>
      </c>
      <c r="G399" s="9" t="s">
        <v>60</v>
      </c>
      <c r="H399" s="44">
        <v>1</v>
      </c>
      <c r="I399" s="9">
        <v>20</v>
      </c>
      <c r="J399" s="9">
        <v>18</v>
      </c>
      <c r="K399" s="9"/>
    </row>
    <row r="400" ht="18.05" customHeight="1" spans="1:11">
      <c r="A400" s="9"/>
      <c r="B400" s="17"/>
      <c r="C400" s="9" t="s">
        <v>105</v>
      </c>
      <c r="D400" s="9" t="s">
        <v>106</v>
      </c>
      <c r="E400" s="9" t="s">
        <v>41</v>
      </c>
      <c r="F400" s="9">
        <v>100</v>
      </c>
      <c r="G400" s="9" t="s">
        <v>60</v>
      </c>
      <c r="H400" s="44">
        <v>1</v>
      </c>
      <c r="I400" s="9">
        <v>20</v>
      </c>
      <c r="J400" s="9">
        <v>18</v>
      </c>
      <c r="K400" s="9"/>
    </row>
    <row r="401" ht="93" customHeight="1" spans="1:11">
      <c r="A401" s="9"/>
      <c r="B401" s="14" t="s">
        <v>61</v>
      </c>
      <c r="C401" s="74" t="s">
        <v>212</v>
      </c>
      <c r="D401" s="9" t="s">
        <v>213</v>
      </c>
      <c r="E401" s="9" t="s">
        <v>57</v>
      </c>
      <c r="F401" s="9" t="s">
        <v>89</v>
      </c>
      <c r="G401" s="9"/>
      <c r="H401" s="9"/>
      <c r="I401" s="9">
        <v>10</v>
      </c>
      <c r="J401" s="9">
        <v>9</v>
      </c>
      <c r="K401" s="9"/>
    </row>
    <row r="402" ht="35" customHeight="1" spans="1:11">
      <c r="A402" s="9"/>
      <c r="B402" s="43"/>
      <c r="C402" s="74" t="s">
        <v>87</v>
      </c>
      <c r="D402" s="9" t="s">
        <v>214</v>
      </c>
      <c r="E402" s="9" t="s">
        <v>57</v>
      </c>
      <c r="F402" s="9" t="s">
        <v>89</v>
      </c>
      <c r="G402" s="9"/>
      <c r="H402" s="9"/>
      <c r="I402" s="9">
        <v>10</v>
      </c>
      <c r="J402" s="9">
        <v>9</v>
      </c>
      <c r="K402" s="9"/>
    </row>
    <row r="403" ht="60" customHeight="1" spans="1:11">
      <c r="A403" s="9"/>
      <c r="B403" s="17"/>
      <c r="C403" s="74" t="s">
        <v>215</v>
      </c>
      <c r="D403" s="9" t="s">
        <v>216</v>
      </c>
      <c r="E403" s="9" t="s">
        <v>57</v>
      </c>
      <c r="F403" s="9" t="s">
        <v>89</v>
      </c>
      <c r="G403" s="9"/>
      <c r="H403" s="9"/>
      <c r="I403" s="9">
        <v>10</v>
      </c>
      <c r="J403" s="9">
        <v>9</v>
      </c>
      <c r="K403" s="9"/>
    </row>
    <row r="404" ht="19.35" customHeight="1" spans="1:11">
      <c r="A404" s="9"/>
      <c r="B404" s="74" t="s">
        <v>64</v>
      </c>
      <c r="C404" s="74" t="s">
        <v>64</v>
      </c>
      <c r="D404" s="9" t="s">
        <v>64</v>
      </c>
      <c r="E404" s="9" t="s">
        <v>41</v>
      </c>
      <c r="F404" s="9">
        <v>90</v>
      </c>
      <c r="G404" s="9" t="s">
        <v>60</v>
      </c>
      <c r="H404" s="44">
        <v>0.95</v>
      </c>
      <c r="I404" s="9">
        <v>10</v>
      </c>
      <c r="J404" s="9">
        <v>9</v>
      </c>
      <c r="K404" s="42"/>
    </row>
    <row r="405" ht="21.6" customHeight="1" spans="1:11">
      <c r="A405" s="9" t="s">
        <v>66</v>
      </c>
      <c r="B405" s="9"/>
      <c r="C405" s="9"/>
      <c r="D405" s="9"/>
      <c r="E405" s="9"/>
      <c r="F405" s="9"/>
      <c r="G405" s="9"/>
      <c r="H405" s="9"/>
      <c r="I405" s="9">
        <v>100</v>
      </c>
      <c r="J405" s="8">
        <v>90</v>
      </c>
      <c r="K405" s="8"/>
    </row>
    <row r="406" ht="22.35" customHeight="1" spans="1:11">
      <c r="A406" s="58" t="s">
        <v>67</v>
      </c>
      <c r="B406" s="59" t="s">
        <v>217</v>
      </c>
      <c r="C406" s="59"/>
      <c r="D406" s="59"/>
      <c r="E406" s="59"/>
      <c r="F406" s="59"/>
      <c r="G406" s="59"/>
      <c r="H406" s="59"/>
      <c r="I406" s="59"/>
      <c r="J406" s="59"/>
      <c r="K406" s="59"/>
    </row>
    <row r="407" ht="20.1" customHeight="1" spans="1:11">
      <c r="A407" s="58" t="s">
        <v>69</v>
      </c>
      <c r="B407" s="59" t="s">
        <v>218</v>
      </c>
      <c r="C407" s="59"/>
      <c r="D407" s="59"/>
      <c r="E407" s="59"/>
      <c r="F407" s="59"/>
      <c r="G407" s="59"/>
      <c r="H407" s="59"/>
      <c r="I407" s="59"/>
      <c r="J407" s="59"/>
      <c r="K407" s="59"/>
    </row>
    <row r="408" ht="18.95" customHeight="1" spans="1:11">
      <c r="A408" s="58" t="s">
        <v>71</v>
      </c>
      <c r="B408" s="59" t="s">
        <v>219</v>
      </c>
      <c r="C408" s="59"/>
      <c r="D408" s="59"/>
      <c r="E408" s="59"/>
      <c r="F408" s="59"/>
      <c r="G408" s="59"/>
      <c r="H408" s="59"/>
      <c r="I408" s="59"/>
      <c r="J408" s="59"/>
      <c r="K408" s="59"/>
    </row>
    <row r="409" ht="22.6" customHeight="1" spans="1:11">
      <c r="A409" s="35" t="s">
        <v>185</v>
      </c>
      <c r="B409" s="35"/>
      <c r="C409" s="35"/>
      <c r="D409" s="35"/>
      <c r="E409" s="35"/>
      <c r="F409" s="35" t="s">
        <v>73</v>
      </c>
      <c r="G409" s="35"/>
      <c r="H409" s="35"/>
      <c r="I409" s="35"/>
      <c r="J409" s="35"/>
      <c r="K409" s="35"/>
    </row>
    <row r="410" ht="16.95" customHeight="1" spans="1:11">
      <c r="A410" s="19"/>
      <c r="B410" s="19"/>
      <c r="C410" s="19"/>
      <c r="D410" s="19"/>
      <c r="E410" s="19"/>
      <c r="F410" s="19"/>
      <c r="G410" s="19"/>
      <c r="H410" s="19"/>
      <c r="I410" s="19"/>
      <c r="J410" s="19"/>
      <c r="K410" s="19"/>
    </row>
    <row r="411" ht="14.3" customHeight="1" spans="1:11">
      <c r="A411" s="7" t="s">
        <v>1</v>
      </c>
      <c r="B411" s="7"/>
      <c r="C411" s="7"/>
      <c r="D411" s="7"/>
      <c r="E411" s="7"/>
      <c r="F411" s="7"/>
      <c r="G411" s="7"/>
      <c r="H411" s="7"/>
      <c r="I411" s="7"/>
      <c r="J411" s="7"/>
      <c r="K411" s="7"/>
    </row>
    <row r="412" ht="14.3" customHeight="1" spans="1:11">
      <c r="A412" s="8" t="s">
        <v>2</v>
      </c>
      <c r="B412" s="8"/>
      <c r="C412" s="8" t="s">
        <v>220</v>
      </c>
      <c r="D412" s="8"/>
      <c r="E412" s="8"/>
      <c r="F412" s="8"/>
      <c r="G412" s="8"/>
      <c r="H412" s="8"/>
      <c r="I412" s="8"/>
      <c r="J412" s="8"/>
      <c r="K412" s="8"/>
    </row>
    <row r="413" ht="14.3" customHeight="1" spans="1:11">
      <c r="A413" s="8" t="s">
        <v>4</v>
      </c>
      <c r="B413" s="8"/>
      <c r="C413" s="8" t="s">
        <v>5</v>
      </c>
      <c r="D413" s="8"/>
      <c r="E413" s="8"/>
      <c r="F413" s="8"/>
      <c r="G413" s="8"/>
      <c r="H413" s="1" t="s">
        <v>6</v>
      </c>
      <c r="I413" s="9" t="s">
        <v>7</v>
      </c>
      <c r="J413" s="9"/>
      <c r="K413" s="9"/>
    </row>
    <row r="414" ht="14.3" customHeight="1" spans="1:11">
      <c r="A414" s="8" t="s">
        <v>8</v>
      </c>
      <c r="B414" s="8" t="s">
        <v>9</v>
      </c>
      <c r="C414" s="9" t="s">
        <v>10</v>
      </c>
      <c r="D414" s="9"/>
      <c r="E414" s="9"/>
      <c r="F414" s="9"/>
      <c r="G414" s="9"/>
      <c r="H414" s="10" t="s">
        <v>11</v>
      </c>
      <c r="I414" s="10"/>
      <c r="J414" s="10"/>
      <c r="K414" s="10"/>
    </row>
    <row r="415" ht="66" customHeight="1" spans="1:11">
      <c r="A415" s="8"/>
      <c r="B415" s="8"/>
      <c r="C415" s="8" t="s">
        <v>221</v>
      </c>
      <c r="D415" s="8"/>
      <c r="E415" s="8"/>
      <c r="F415" s="8"/>
      <c r="G415" s="8"/>
      <c r="H415" s="11" t="s">
        <v>221</v>
      </c>
      <c r="I415" s="11"/>
      <c r="J415" s="11"/>
      <c r="K415" s="11"/>
    </row>
    <row r="416" ht="63" customHeight="1" spans="1:11">
      <c r="A416" s="8"/>
      <c r="B416" s="8" t="s">
        <v>13</v>
      </c>
      <c r="C416" s="8" t="s">
        <v>221</v>
      </c>
      <c r="D416" s="8"/>
      <c r="E416" s="8"/>
      <c r="F416" s="8"/>
      <c r="G416" s="8"/>
      <c r="H416" s="8"/>
      <c r="I416" s="8"/>
      <c r="J416" s="8"/>
      <c r="K416" s="8"/>
    </row>
    <row r="417" ht="30.15" customHeight="1" spans="1:11">
      <c r="A417" s="9" t="s">
        <v>14</v>
      </c>
      <c r="B417" s="9" t="s">
        <v>15</v>
      </c>
      <c r="C417" s="9" t="s">
        <v>16</v>
      </c>
      <c r="D417" s="9" t="s">
        <v>17</v>
      </c>
      <c r="E417" s="9" t="s">
        <v>18</v>
      </c>
      <c r="F417" s="9"/>
      <c r="G417" s="9"/>
      <c r="H417" s="9" t="s">
        <v>19</v>
      </c>
      <c r="I417" s="9" t="s">
        <v>20</v>
      </c>
      <c r="J417" s="9" t="s">
        <v>21</v>
      </c>
      <c r="K417" s="9" t="s">
        <v>22</v>
      </c>
    </row>
    <row r="418" ht="28.6" customHeight="1" spans="1:11">
      <c r="A418" s="9"/>
      <c r="B418" s="9" t="s">
        <v>23</v>
      </c>
      <c r="C418" s="12">
        <v>0</v>
      </c>
      <c r="D418" s="12">
        <v>5.62</v>
      </c>
      <c r="E418" s="12">
        <v>5.62</v>
      </c>
      <c r="F418" s="12"/>
      <c r="G418" s="12"/>
      <c r="H418" s="13">
        <v>1</v>
      </c>
      <c r="I418" s="9">
        <v>10</v>
      </c>
      <c r="J418" s="9"/>
      <c r="K418" s="36"/>
    </row>
    <row r="419" ht="31.65" customHeight="1" spans="1:11">
      <c r="A419" s="9"/>
      <c r="B419" s="9" t="s">
        <v>24</v>
      </c>
      <c r="C419" s="12">
        <v>0</v>
      </c>
      <c r="D419" s="12">
        <v>5.62</v>
      </c>
      <c r="E419" s="12">
        <v>5.62</v>
      </c>
      <c r="F419" s="12"/>
      <c r="G419" s="12"/>
      <c r="H419" s="13">
        <v>1</v>
      </c>
      <c r="I419" s="9" t="s">
        <v>25</v>
      </c>
      <c r="J419" s="9" t="s">
        <v>25</v>
      </c>
      <c r="K419" s="36"/>
    </row>
    <row r="420" ht="14.3" customHeight="1" spans="1:11">
      <c r="A420" s="9"/>
      <c r="B420" s="9" t="s">
        <v>26</v>
      </c>
      <c r="C420" s="12">
        <v>0</v>
      </c>
      <c r="D420" s="12">
        <v>0</v>
      </c>
      <c r="E420" s="12">
        <v>0</v>
      </c>
      <c r="F420" s="12"/>
      <c r="G420" s="12"/>
      <c r="H420" s="13">
        <v>0</v>
      </c>
      <c r="I420" s="9" t="s">
        <v>25</v>
      </c>
      <c r="J420" s="9" t="s">
        <v>25</v>
      </c>
      <c r="K420" s="36"/>
    </row>
    <row r="421" ht="14.3" customHeight="1" spans="1:11">
      <c r="A421" s="9"/>
      <c r="B421" s="9" t="s">
        <v>27</v>
      </c>
      <c r="C421" s="12">
        <v>0</v>
      </c>
      <c r="D421" s="12">
        <v>0</v>
      </c>
      <c r="E421" s="12">
        <v>0</v>
      </c>
      <c r="F421" s="12"/>
      <c r="G421" s="12"/>
      <c r="H421" s="13">
        <v>0</v>
      </c>
      <c r="I421" s="9" t="s">
        <v>25</v>
      </c>
      <c r="J421" s="9" t="s">
        <v>25</v>
      </c>
      <c r="K421" s="36"/>
    </row>
    <row r="422" ht="45.2" customHeight="1" spans="1:11">
      <c r="A422" s="9"/>
      <c r="B422" s="9" t="s">
        <v>28</v>
      </c>
      <c r="C422" s="42"/>
      <c r="D422" s="42"/>
      <c r="E422" s="42"/>
      <c r="F422" s="42"/>
      <c r="G422" s="42"/>
      <c r="H422" s="42"/>
      <c r="I422" s="9" t="s">
        <v>25</v>
      </c>
      <c r="J422" s="9" t="s">
        <v>25</v>
      </c>
      <c r="K422" s="36"/>
    </row>
    <row r="423" ht="14.3" customHeight="1" spans="1:11">
      <c r="A423" s="14" t="s">
        <v>29</v>
      </c>
      <c r="B423" s="9" t="s">
        <v>30</v>
      </c>
      <c r="C423" s="9" t="s">
        <v>31</v>
      </c>
      <c r="D423" s="9" t="s">
        <v>32</v>
      </c>
      <c r="E423" s="9" t="s">
        <v>33</v>
      </c>
      <c r="F423" s="9" t="s">
        <v>34</v>
      </c>
      <c r="G423" s="9" t="s">
        <v>35</v>
      </c>
      <c r="H423" s="9" t="s">
        <v>36</v>
      </c>
      <c r="I423" s="9" t="s">
        <v>20</v>
      </c>
      <c r="J423" s="9" t="s">
        <v>21</v>
      </c>
      <c r="K423" s="9" t="s">
        <v>37</v>
      </c>
    </row>
    <row r="424" ht="25.6" customHeight="1" spans="1:11">
      <c r="A424" s="43"/>
      <c r="B424" s="14" t="s">
        <v>38</v>
      </c>
      <c r="C424" s="9" t="s">
        <v>39</v>
      </c>
      <c r="D424" s="9" t="s">
        <v>222</v>
      </c>
      <c r="E424" s="62" t="s">
        <v>147</v>
      </c>
      <c r="F424" s="62" t="s">
        <v>223</v>
      </c>
      <c r="G424" s="9" t="s">
        <v>224</v>
      </c>
      <c r="H424" s="42" t="s">
        <v>225</v>
      </c>
      <c r="I424" s="9">
        <v>20</v>
      </c>
      <c r="J424" s="9">
        <v>18</v>
      </c>
      <c r="K424" s="42"/>
    </row>
    <row r="425" ht="14.3" customHeight="1" spans="1:11">
      <c r="A425" s="43"/>
      <c r="B425" s="43"/>
      <c r="C425" s="9" t="s">
        <v>55</v>
      </c>
      <c r="D425" s="9" t="s">
        <v>226</v>
      </c>
      <c r="E425" s="62" t="s">
        <v>41</v>
      </c>
      <c r="F425" s="9">
        <v>100</v>
      </c>
      <c r="G425" s="9" t="s">
        <v>60</v>
      </c>
      <c r="H425" s="44">
        <v>1</v>
      </c>
      <c r="I425" s="9">
        <v>10</v>
      </c>
      <c r="J425" s="8">
        <v>9</v>
      </c>
      <c r="K425" s="8"/>
    </row>
    <row r="426" ht="14.3" customHeight="1" spans="1:11">
      <c r="A426" s="43"/>
      <c r="B426" s="17"/>
      <c r="C426" s="9" t="s">
        <v>105</v>
      </c>
      <c r="D426" s="16" t="s">
        <v>106</v>
      </c>
      <c r="E426" s="62" t="s">
        <v>41</v>
      </c>
      <c r="F426" s="9">
        <v>100</v>
      </c>
      <c r="G426" s="9" t="s">
        <v>60</v>
      </c>
      <c r="H426" s="44">
        <v>1</v>
      </c>
      <c r="I426" s="9">
        <v>20</v>
      </c>
      <c r="J426" s="8">
        <v>18</v>
      </c>
      <c r="K426" s="8"/>
    </row>
    <row r="427" ht="51" customHeight="1" spans="1:11">
      <c r="A427" s="43"/>
      <c r="B427" s="16" t="s">
        <v>101</v>
      </c>
      <c r="C427" s="16" t="s">
        <v>101</v>
      </c>
      <c r="D427" s="16" t="s">
        <v>227</v>
      </c>
      <c r="E427" s="9" t="s">
        <v>57</v>
      </c>
      <c r="F427" s="9" t="s">
        <v>104</v>
      </c>
      <c r="G427" s="9"/>
      <c r="H427" s="44"/>
      <c r="I427" s="9">
        <v>10</v>
      </c>
      <c r="J427" s="8">
        <v>9</v>
      </c>
      <c r="K427" s="8"/>
    </row>
    <row r="428" ht="60" customHeight="1" spans="1:11">
      <c r="A428" s="43"/>
      <c r="B428" s="14" t="s">
        <v>61</v>
      </c>
      <c r="C428" s="74" t="s">
        <v>212</v>
      </c>
      <c r="D428" s="75" t="s">
        <v>228</v>
      </c>
      <c r="E428" s="9" t="s">
        <v>57</v>
      </c>
      <c r="F428" s="9" t="s">
        <v>89</v>
      </c>
      <c r="G428" s="9"/>
      <c r="H428" s="9"/>
      <c r="I428" s="9">
        <v>10</v>
      </c>
      <c r="J428" s="8">
        <v>9</v>
      </c>
      <c r="K428" s="8"/>
    </row>
    <row r="429" ht="90" customHeight="1" spans="1:11">
      <c r="A429" s="43"/>
      <c r="B429" s="43"/>
      <c r="C429" s="74" t="s">
        <v>87</v>
      </c>
      <c r="D429" s="75" t="s">
        <v>229</v>
      </c>
      <c r="E429" s="9" t="s">
        <v>57</v>
      </c>
      <c r="F429" s="9" t="s">
        <v>89</v>
      </c>
      <c r="G429" s="9"/>
      <c r="H429" s="9"/>
      <c r="I429" s="9">
        <v>10</v>
      </c>
      <c r="J429" s="8">
        <v>9</v>
      </c>
      <c r="K429" s="8"/>
    </row>
    <row r="430" ht="80" customHeight="1" spans="1:11">
      <c r="A430" s="43"/>
      <c r="B430" s="17"/>
      <c r="C430" s="74" t="s">
        <v>215</v>
      </c>
      <c r="D430" s="75" t="s">
        <v>230</v>
      </c>
      <c r="E430" s="9" t="s">
        <v>57</v>
      </c>
      <c r="F430" s="9" t="s">
        <v>89</v>
      </c>
      <c r="G430" s="9"/>
      <c r="H430" s="9"/>
      <c r="I430" s="9">
        <v>10</v>
      </c>
      <c r="J430" s="8">
        <v>9</v>
      </c>
      <c r="K430" s="8"/>
    </row>
    <row r="431" ht="14.3" customHeight="1" spans="1:11">
      <c r="A431" s="17"/>
      <c r="B431" s="74" t="s">
        <v>64</v>
      </c>
      <c r="C431" s="74" t="s">
        <v>64</v>
      </c>
      <c r="D431" s="74" t="s">
        <v>65</v>
      </c>
      <c r="E431" s="62" t="s">
        <v>41</v>
      </c>
      <c r="F431" s="9">
        <v>90</v>
      </c>
      <c r="G431" s="9" t="s">
        <v>60</v>
      </c>
      <c r="H431" s="44">
        <v>0.95</v>
      </c>
      <c r="I431" s="9">
        <v>10</v>
      </c>
      <c r="J431" s="8">
        <v>9</v>
      </c>
      <c r="K431" s="8"/>
    </row>
    <row r="432" ht="14.3" customHeight="1" spans="1:11">
      <c r="A432" s="9" t="s">
        <v>66</v>
      </c>
      <c r="B432" s="9"/>
      <c r="C432" s="9"/>
      <c r="D432" s="9"/>
      <c r="E432" s="9"/>
      <c r="F432" s="9"/>
      <c r="G432" s="9"/>
      <c r="H432" s="9"/>
      <c r="I432" s="9">
        <v>100</v>
      </c>
      <c r="J432" s="8">
        <v>90</v>
      </c>
      <c r="K432" s="8"/>
    </row>
    <row r="433" ht="35.4" customHeight="1" spans="1:11">
      <c r="A433" s="58" t="s">
        <v>67</v>
      </c>
      <c r="B433" s="59" t="s">
        <v>231</v>
      </c>
      <c r="C433" s="59"/>
      <c r="D433" s="59"/>
      <c r="E433" s="59"/>
      <c r="F433" s="59"/>
      <c r="G433" s="59"/>
      <c r="H433" s="59"/>
      <c r="I433" s="59"/>
      <c r="J433" s="59"/>
      <c r="K433" s="59"/>
    </row>
    <row r="434" ht="34.65" customHeight="1" spans="1:11">
      <c r="A434" s="58" t="s">
        <v>69</v>
      </c>
      <c r="B434" s="59" t="s">
        <v>232</v>
      </c>
      <c r="C434" s="59"/>
      <c r="D434" s="59"/>
      <c r="E434" s="59"/>
      <c r="F434" s="59"/>
      <c r="G434" s="59"/>
      <c r="H434" s="59"/>
      <c r="I434" s="59"/>
      <c r="J434" s="59"/>
      <c r="K434" s="59"/>
    </row>
    <row r="435" ht="18.05" customHeight="1" spans="1:11">
      <c r="A435" s="58" t="s">
        <v>71</v>
      </c>
      <c r="B435" s="59" t="s">
        <v>233</v>
      </c>
      <c r="C435" s="59"/>
      <c r="D435" s="59"/>
      <c r="E435" s="59"/>
      <c r="F435" s="59"/>
      <c r="G435" s="59"/>
      <c r="H435" s="59"/>
      <c r="I435" s="59"/>
      <c r="J435" s="59"/>
      <c r="K435" s="59"/>
    </row>
    <row r="436" ht="19.35" customHeight="1" spans="1:11">
      <c r="A436" s="35" t="s">
        <v>185</v>
      </c>
      <c r="B436" s="35"/>
      <c r="C436" s="35"/>
      <c r="D436" s="35"/>
      <c r="E436" s="35"/>
      <c r="F436" s="35" t="s">
        <v>73</v>
      </c>
      <c r="G436" s="35"/>
      <c r="H436" s="35"/>
      <c r="I436" s="35"/>
      <c r="J436" s="35"/>
      <c r="K436" s="35"/>
    </row>
    <row r="437" ht="21.6" customHeight="1" spans="1:11">
      <c r="A437" s="19"/>
      <c r="B437" s="19"/>
      <c r="C437" s="19"/>
      <c r="D437" s="19"/>
      <c r="E437" s="19"/>
      <c r="F437" s="19"/>
      <c r="G437" s="19"/>
      <c r="H437" s="19"/>
      <c r="I437" s="19"/>
      <c r="J437" s="19"/>
      <c r="K437" s="19"/>
    </row>
    <row r="438" ht="22.35" customHeight="1" spans="1:11">
      <c r="A438" s="7" t="s">
        <v>1</v>
      </c>
      <c r="B438" s="7"/>
      <c r="C438" s="7"/>
      <c r="D438" s="7"/>
      <c r="E438" s="7"/>
      <c r="F438" s="7"/>
      <c r="G438" s="7"/>
      <c r="H438" s="7"/>
      <c r="I438" s="7"/>
      <c r="J438" s="7"/>
      <c r="K438" s="7"/>
    </row>
    <row r="439" ht="20.1" customHeight="1" spans="1:11">
      <c r="A439" s="8" t="s">
        <v>2</v>
      </c>
      <c r="B439" s="8"/>
      <c r="C439" s="8" t="s">
        <v>234</v>
      </c>
      <c r="D439" s="8"/>
      <c r="E439" s="8"/>
      <c r="F439" s="8"/>
      <c r="G439" s="8"/>
      <c r="H439" s="8"/>
      <c r="I439" s="8"/>
      <c r="J439" s="8"/>
      <c r="K439" s="8"/>
    </row>
    <row r="440" ht="43" customHeight="1" spans="1:11">
      <c r="A440" s="8" t="s">
        <v>4</v>
      </c>
      <c r="B440" s="8"/>
      <c r="C440" s="8" t="s">
        <v>5</v>
      </c>
      <c r="D440" s="8"/>
      <c r="E440" s="8"/>
      <c r="F440" s="8"/>
      <c r="G440" s="8"/>
      <c r="H440" s="1" t="s">
        <v>6</v>
      </c>
      <c r="I440" s="9" t="s">
        <v>7</v>
      </c>
      <c r="J440" s="9"/>
      <c r="K440" s="9"/>
    </row>
    <row r="441" ht="22.6" customHeight="1" spans="1:11">
      <c r="A441" s="8" t="s">
        <v>8</v>
      </c>
      <c r="B441" s="8" t="s">
        <v>9</v>
      </c>
      <c r="C441" s="9" t="s">
        <v>10</v>
      </c>
      <c r="D441" s="9"/>
      <c r="E441" s="9"/>
      <c r="F441" s="9"/>
      <c r="G441" s="9"/>
      <c r="H441" s="10" t="s">
        <v>11</v>
      </c>
      <c r="I441" s="10"/>
      <c r="J441" s="10"/>
      <c r="K441" s="10"/>
    </row>
    <row r="442" ht="16.95" customHeight="1" spans="1:11">
      <c r="A442" s="8"/>
      <c r="B442" s="8"/>
      <c r="C442" s="8" t="s">
        <v>235</v>
      </c>
      <c r="D442" s="8"/>
      <c r="E442" s="8"/>
      <c r="F442" s="8"/>
      <c r="G442" s="8"/>
      <c r="H442" s="11" t="s">
        <v>235</v>
      </c>
      <c r="I442" s="11"/>
      <c r="J442" s="11"/>
      <c r="K442" s="11"/>
    </row>
    <row r="443" ht="14.3" customHeight="1" spans="1:11">
      <c r="A443" s="8"/>
      <c r="B443" s="8" t="s">
        <v>13</v>
      </c>
      <c r="C443" s="8" t="s">
        <v>235</v>
      </c>
      <c r="D443" s="8"/>
      <c r="E443" s="8"/>
      <c r="F443" s="8"/>
      <c r="G443" s="8"/>
      <c r="H443" s="8"/>
      <c r="I443" s="8"/>
      <c r="J443" s="8"/>
      <c r="K443" s="8"/>
    </row>
    <row r="444" ht="30.15" customHeight="1" spans="1:11">
      <c r="A444" s="9" t="s">
        <v>14</v>
      </c>
      <c r="B444" s="9" t="s">
        <v>15</v>
      </c>
      <c r="C444" s="9" t="s">
        <v>16</v>
      </c>
      <c r="D444" s="9" t="s">
        <v>17</v>
      </c>
      <c r="E444" s="9" t="s">
        <v>18</v>
      </c>
      <c r="F444" s="9"/>
      <c r="G444" s="9"/>
      <c r="H444" s="9" t="s">
        <v>19</v>
      </c>
      <c r="I444" s="9" t="s">
        <v>20</v>
      </c>
      <c r="J444" s="9" t="s">
        <v>21</v>
      </c>
      <c r="K444" s="9" t="s">
        <v>22</v>
      </c>
    </row>
    <row r="445" ht="28.6" customHeight="1" spans="1:11">
      <c r="A445" s="9"/>
      <c r="B445" s="9" t="s">
        <v>23</v>
      </c>
      <c r="C445" s="12">
        <v>0</v>
      </c>
      <c r="D445" s="12">
        <v>118.929</v>
      </c>
      <c r="E445" s="12">
        <f>118.93-3.57</f>
        <v>115.36</v>
      </c>
      <c r="F445" s="12"/>
      <c r="G445" s="12"/>
      <c r="H445" s="13">
        <f>E445/D445</f>
        <v>0.969990498532738</v>
      </c>
      <c r="I445" s="9">
        <f>10*0.97</f>
        <v>9.7</v>
      </c>
      <c r="J445" s="9"/>
      <c r="K445" s="36"/>
    </row>
    <row r="446" ht="31.65" customHeight="1" spans="1:11">
      <c r="A446" s="9"/>
      <c r="B446" s="9" t="s">
        <v>24</v>
      </c>
      <c r="C446" s="12">
        <v>0</v>
      </c>
      <c r="D446" s="12">
        <v>118.929</v>
      </c>
      <c r="E446" s="12">
        <v>115.36</v>
      </c>
      <c r="F446" s="12"/>
      <c r="G446" s="12"/>
      <c r="H446" s="13">
        <v>0.97</v>
      </c>
      <c r="I446" s="9" t="s">
        <v>25</v>
      </c>
      <c r="J446" s="9" t="s">
        <v>25</v>
      </c>
      <c r="K446" s="36"/>
    </row>
    <row r="447" ht="14.3" customHeight="1" spans="1:11">
      <c r="A447" s="9"/>
      <c r="B447" s="9" t="s">
        <v>26</v>
      </c>
      <c r="C447" s="12">
        <v>0</v>
      </c>
      <c r="D447" s="12">
        <v>0</v>
      </c>
      <c r="E447" s="12">
        <v>0</v>
      </c>
      <c r="F447" s="12"/>
      <c r="G447" s="12"/>
      <c r="H447" s="13">
        <v>0</v>
      </c>
      <c r="I447" s="9" t="s">
        <v>25</v>
      </c>
      <c r="J447" s="9" t="s">
        <v>25</v>
      </c>
      <c r="K447" s="36"/>
    </row>
    <row r="448" ht="14.3" customHeight="1" spans="1:11">
      <c r="A448" s="9"/>
      <c r="B448" s="9" t="s">
        <v>27</v>
      </c>
      <c r="C448" s="12">
        <v>0</v>
      </c>
      <c r="D448" s="12">
        <v>0</v>
      </c>
      <c r="E448" s="12">
        <v>0</v>
      </c>
      <c r="F448" s="12"/>
      <c r="G448" s="12"/>
      <c r="H448" s="13">
        <v>0</v>
      </c>
      <c r="I448" s="9" t="s">
        <v>25</v>
      </c>
      <c r="J448" s="9" t="s">
        <v>25</v>
      </c>
      <c r="K448" s="36"/>
    </row>
    <row r="449" ht="45.2" customHeight="1" spans="1:11">
      <c r="A449" s="9"/>
      <c r="B449" s="9" t="s">
        <v>28</v>
      </c>
      <c r="C449" s="42"/>
      <c r="D449" s="42"/>
      <c r="E449" s="42"/>
      <c r="F449" s="42"/>
      <c r="G449" s="42"/>
      <c r="H449" s="42"/>
      <c r="I449" s="9" t="s">
        <v>25</v>
      </c>
      <c r="J449" s="9" t="s">
        <v>25</v>
      </c>
      <c r="K449" s="36"/>
    </row>
    <row r="450" ht="14.3" customHeight="1" spans="1:11">
      <c r="A450" s="14" t="s">
        <v>29</v>
      </c>
      <c r="B450" s="9" t="s">
        <v>30</v>
      </c>
      <c r="C450" s="9" t="s">
        <v>31</v>
      </c>
      <c r="D450" s="9" t="s">
        <v>32</v>
      </c>
      <c r="E450" s="9" t="s">
        <v>33</v>
      </c>
      <c r="F450" s="9" t="s">
        <v>34</v>
      </c>
      <c r="G450" s="9" t="s">
        <v>35</v>
      </c>
      <c r="H450" s="9" t="s">
        <v>36</v>
      </c>
      <c r="I450" s="9" t="s">
        <v>20</v>
      </c>
      <c r="J450" s="9" t="s">
        <v>21</v>
      </c>
      <c r="K450" s="9" t="s">
        <v>37</v>
      </c>
    </row>
    <row r="451" ht="25.6" customHeight="1" spans="1:11">
      <c r="A451" s="43"/>
      <c r="B451" s="14" t="s">
        <v>98</v>
      </c>
      <c r="C451" s="9" t="s">
        <v>39</v>
      </c>
      <c r="D451" s="9" t="s">
        <v>236</v>
      </c>
      <c r="E451" s="9" t="s">
        <v>78</v>
      </c>
      <c r="F451" s="9">
        <v>1</v>
      </c>
      <c r="G451" s="9" t="s">
        <v>237</v>
      </c>
      <c r="H451" s="42">
        <v>1</v>
      </c>
      <c r="I451" s="9">
        <v>20</v>
      </c>
      <c r="J451" s="9">
        <v>18</v>
      </c>
      <c r="K451" s="42"/>
    </row>
    <row r="452" ht="14.3" customHeight="1" spans="1:11">
      <c r="A452" s="43"/>
      <c r="B452" s="43"/>
      <c r="C452" s="9" t="s">
        <v>101</v>
      </c>
      <c r="D452" s="9" t="s">
        <v>102</v>
      </c>
      <c r="E452" s="9" t="s">
        <v>57</v>
      </c>
      <c r="F452" s="9" t="s">
        <v>118</v>
      </c>
      <c r="G452" s="9"/>
      <c r="H452" s="44">
        <v>1</v>
      </c>
      <c r="I452" s="9">
        <v>20</v>
      </c>
      <c r="J452" s="8">
        <v>18</v>
      </c>
      <c r="K452" s="8"/>
    </row>
    <row r="453" ht="35.4" customHeight="1" spans="1:11">
      <c r="A453" s="43"/>
      <c r="B453" s="43"/>
      <c r="C453" s="9" t="s">
        <v>55</v>
      </c>
      <c r="D453" s="9" t="s">
        <v>236</v>
      </c>
      <c r="E453" s="9" t="s">
        <v>78</v>
      </c>
      <c r="F453" s="9">
        <v>1</v>
      </c>
      <c r="G453" s="9" t="s">
        <v>237</v>
      </c>
      <c r="H453" s="73">
        <v>1</v>
      </c>
      <c r="I453" s="9">
        <v>20</v>
      </c>
      <c r="J453" s="8">
        <v>18</v>
      </c>
      <c r="K453" s="8"/>
    </row>
    <row r="454" ht="34.65" customHeight="1" spans="1:11">
      <c r="A454" s="43"/>
      <c r="B454" s="17"/>
      <c r="C454" s="9" t="s">
        <v>105</v>
      </c>
      <c r="D454" s="9" t="s">
        <v>106</v>
      </c>
      <c r="E454" s="9" t="s">
        <v>41</v>
      </c>
      <c r="F454" s="9">
        <v>100</v>
      </c>
      <c r="G454" s="9" t="s">
        <v>60</v>
      </c>
      <c r="H454" s="44">
        <v>0.97</v>
      </c>
      <c r="I454" s="9">
        <v>10</v>
      </c>
      <c r="J454" s="8">
        <f>9*0.97</f>
        <v>8.73</v>
      </c>
      <c r="K454" s="8"/>
    </row>
    <row r="455" ht="42" customHeight="1" spans="1:11">
      <c r="A455" s="43"/>
      <c r="B455" s="9" t="s">
        <v>107</v>
      </c>
      <c r="C455" s="9" t="s">
        <v>87</v>
      </c>
      <c r="D455" s="9" t="s">
        <v>108</v>
      </c>
      <c r="E455" s="9"/>
      <c r="F455" s="9"/>
      <c r="G455" s="9"/>
      <c r="H455" s="9"/>
      <c r="I455" s="9">
        <v>20</v>
      </c>
      <c r="J455" s="8">
        <v>18</v>
      </c>
      <c r="K455" s="8"/>
    </row>
    <row r="456" ht="19.35" customHeight="1" spans="1:11">
      <c r="A456" s="17"/>
      <c r="B456" s="9" t="s">
        <v>64</v>
      </c>
      <c r="C456" s="9" t="s">
        <v>64</v>
      </c>
      <c r="D456" s="9" t="s">
        <v>65</v>
      </c>
      <c r="E456" s="9" t="s">
        <v>41</v>
      </c>
      <c r="F456" s="9">
        <v>100</v>
      </c>
      <c r="G456" s="9" t="s">
        <v>60</v>
      </c>
      <c r="H456" s="44">
        <v>1</v>
      </c>
      <c r="I456" s="9">
        <v>10</v>
      </c>
      <c r="J456" s="8">
        <v>9</v>
      </c>
      <c r="K456" s="8"/>
    </row>
    <row r="457" ht="21.6" customHeight="1" spans="1:11">
      <c r="A457" s="9" t="s">
        <v>66</v>
      </c>
      <c r="B457" s="9"/>
      <c r="C457" s="9"/>
      <c r="D457" s="9"/>
      <c r="E457" s="9"/>
      <c r="F457" s="9"/>
      <c r="G457" s="9"/>
      <c r="H457" s="9"/>
      <c r="I457" s="9">
        <v>100</v>
      </c>
      <c r="J457" s="8">
        <v>89.73</v>
      </c>
      <c r="K457" s="8"/>
    </row>
    <row r="458" ht="36" customHeight="1" spans="1:11">
      <c r="A458" s="9" t="s">
        <v>67</v>
      </c>
      <c r="B458" s="18" t="s">
        <v>238</v>
      </c>
      <c r="C458" s="18"/>
      <c r="D458" s="18"/>
      <c r="E458" s="18"/>
      <c r="F458" s="18"/>
      <c r="G458" s="18"/>
      <c r="H458" s="18"/>
      <c r="I458" s="18"/>
      <c r="J458" s="18"/>
      <c r="K458" s="18"/>
    </row>
    <row r="459" ht="20.1" customHeight="1" spans="1:11">
      <c r="A459" s="58" t="s">
        <v>69</v>
      </c>
      <c r="B459" s="59" t="s">
        <v>239</v>
      </c>
      <c r="C459" s="59"/>
      <c r="D459" s="59"/>
      <c r="E459" s="59"/>
      <c r="F459" s="59"/>
      <c r="G459" s="59"/>
      <c r="H459" s="59"/>
      <c r="I459" s="59"/>
      <c r="J459" s="59"/>
      <c r="K459" s="59"/>
    </row>
    <row r="460" ht="18.95" customHeight="1" spans="1:11">
      <c r="A460" s="58" t="s">
        <v>71</v>
      </c>
      <c r="B460" s="59" t="s">
        <v>240</v>
      </c>
      <c r="C460" s="59"/>
      <c r="D460" s="59"/>
      <c r="E460" s="59"/>
      <c r="F460" s="59"/>
      <c r="G460" s="59"/>
      <c r="H460" s="59"/>
      <c r="I460" s="59"/>
      <c r="J460" s="59"/>
      <c r="K460" s="59"/>
    </row>
    <row r="461" ht="22.6" customHeight="1" spans="1:11">
      <c r="A461" s="35" t="s">
        <v>112</v>
      </c>
      <c r="B461" s="35"/>
      <c r="C461" s="35"/>
      <c r="D461" s="35"/>
      <c r="E461" s="35"/>
      <c r="F461" s="35" t="s">
        <v>73</v>
      </c>
      <c r="G461" s="35"/>
      <c r="H461" s="35"/>
      <c r="I461" s="35"/>
      <c r="J461" s="35"/>
      <c r="K461" s="35"/>
    </row>
    <row r="462" ht="16.95" customHeight="1" spans="1:11">
      <c r="A462" s="19"/>
      <c r="B462" s="19"/>
      <c r="C462" s="19"/>
      <c r="D462" s="19"/>
      <c r="E462" s="19"/>
      <c r="F462" s="19"/>
      <c r="G462" s="19"/>
      <c r="H462" s="19"/>
      <c r="I462" s="19"/>
      <c r="J462" s="19"/>
      <c r="K462" s="19"/>
    </row>
    <row r="463" ht="14.3" customHeight="1" spans="1:11">
      <c r="A463" s="19" t="s">
        <v>241</v>
      </c>
      <c r="B463" s="19"/>
      <c r="C463" s="19"/>
      <c r="D463" s="19"/>
      <c r="E463" s="19"/>
      <c r="F463" s="19"/>
      <c r="G463" s="19"/>
      <c r="H463" s="19"/>
      <c r="I463" s="19"/>
      <c r="J463" s="19"/>
      <c r="K463" s="19"/>
    </row>
    <row r="464" ht="30.15" customHeight="1" spans="1:11">
      <c r="A464" s="19" t="s">
        <v>242</v>
      </c>
      <c r="B464" s="19"/>
      <c r="C464" s="19"/>
      <c r="D464" s="19"/>
      <c r="E464" s="19"/>
      <c r="F464" s="19"/>
      <c r="G464" s="19"/>
      <c r="H464" s="19"/>
      <c r="I464" s="19"/>
      <c r="J464" s="19"/>
      <c r="K464" s="19"/>
    </row>
    <row r="465" ht="28.6" customHeight="1" spans="1:11">
      <c r="A465" s="19" t="s">
        <v>243</v>
      </c>
      <c r="B465" s="19"/>
      <c r="C465" s="19"/>
      <c r="D465" s="19"/>
      <c r="E465" s="19"/>
      <c r="F465" s="19"/>
      <c r="G465" s="19"/>
      <c r="H465" s="19"/>
      <c r="I465" s="19"/>
      <c r="J465" s="19"/>
      <c r="K465" s="19"/>
    </row>
    <row r="466" ht="31.65" customHeight="1" spans="1:11">
      <c r="A466" s="19" t="s">
        <v>244</v>
      </c>
      <c r="B466" s="19"/>
      <c r="C466" s="19"/>
      <c r="D466" s="19"/>
      <c r="E466" s="19"/>
      <c r="F466" s="19"/>
      <c r="G466" s="19"/>
      <c r="H466" s="19"/>
      <c r="I466" s="19"/>
      <c r="J466" s="19"/>
      <c r="K466" s="19"/>
    </row>
    <row r="467" ht="14.3" customHeight="1" spans="1:11">
      <c r="A467" s="19"/>
      <c r="B467" s="19"/>
      <c r="C467" s="19"/>
      <c r="D467" s="19"/>
      <c r="E467" s="19"/>
      <c r="F467" s="19"/>
      <c r="G467" s="19"/>
      <c r="H467" s="19"/>
      <c r="I467" s="19"/>
      <c r="J467" s="19"/>
      <c r="K467" s="19"/>
    </row>
    <row r="468" ht="14.3" customHeight="1" spans="1:11">
      <c r="A468" s="19"/>
      <c r="B468" s="19"/>
      <c r="C468" s="19"/>
      <c r="D468" s="19"/>
      <c r="E468" s="19"/>
      <c r="F468" s="19"/>
      <c r="G468" s="19"/>
      <c r="H468" s="19"/>
      <c r="I468" s="19"/>
      <c r="J468" s="19"/>
      <c r="K468" s="19"/>
    </row>
    <row r="469" ht="45.2" customHeight="1" spans="1:11">
      <c r="A469" s="19"/>
      <c r="B469" s="19"/>
      <c r="C469" s="19"/>
      <c r="D469" s="19"/>
      <c r="E469" s="19"/>
      <c r="F469" s="19"/>
      <c r="G469" s="19"/>
      <c r="H469" s="19"/>
      <c r="I469" s="19"/>
      <c r="J469" s="19"/>
      <c r="K469" s="19"/>
    </row>
    <row r="470" ht="14.3" customHeight="1" spans="1:11">
      <c r="A470" s="19"/>
      <c r="B470" s="19"/>
      <c r="C470" s="19"/>
      <c r="D470" s="19"/>
      <c r="E470" s="19"/>
      <c r="F470" s="19"/>
      <c r="G470" s="19"/>
      <c r="H470" s="19"/>
      <c r="I470" s="19"/>
      <c r="J470" s="19"/>
      <c r="K470" s="19"/>
    </row>
    <row r="471" ht="25.6" customHeight="1" spans="1:11">
      <c r="A471" s="19"/>
      <c r="B471" s="19"/>
      <c r="C471" s="19"/>
      <c r="D471" s="19"/>
      <c r="E471" s="19"/>
      <c r="F471" s="19"/>
      <c r="G471" s="19"/>
      <c r="H471" s="19"/>
      <c r="I471" s="19"/>
      <c r="J471" s="19"/>
      <c r="K471" s="19"/>
    </row>
    <row r="472" ht="14.3" customHeight="1" spans="1:11">
      <c r="A472" s="19"/>
      <c r="B472" s="19"/>
      <c r="C472" s="19"/>
      <c r="D472" s="19"/>
      <c r="E472" s="19"/>
      <c r="F472" s="19"/>
      <c r="G472" s="19"/>
      <c r="H472" s="19"/>
      <c r="I472" s="19"/>
      <c r="J472" s="19"/>
      <c r="K472" s="19"/>
    </row>
    <row r="473" ht="35.4" customHeight="1" spans="1:11">
      <c r="A473" s="19"/>
      <c r="B473" s="19"/>
      <c r="C473" s="19"/>
      <c r="D473" s="19"/>
      <c r="E473" s="19"/>
      <c r="F473" s="19"/>
      <c r="G473" s="19"/>
      <c r="H473" s="19"/>
      <c r="I473" s="19"/>
      <c r="J473" s="19"/>
      <c r="K473" s="19"/>
    </row>
    <row r="474" ht="34.65" customHeight="1"/>
    <row r="475" ht="18.05" customHeight="1"/>
    <row r="476" ht="19.35" customHeight="1"/>
    <row r="477" ht="21.6" customHeight="1"/>
    <row r="478" ht="22.35" customHeight="1"/>
    <row r="479" ht="20.1" customHeight="1"/>
    <row r="480" ht="18.95" customHeight="1"/>
    <row r="481" ht="22.6" customHeight="1"/>
    <row r="482" ht="16.95" customHeight="1"/>
    <row r="483" ht="14.3" customHeight="1"/>
    <row r="484" ht="30.15" customHeight="1"/>
    <row r="485" ht="28.6" customHeight="1"/>
    <row r="486" ht="31.65" customHeight="1"/>
    <row r="487" ht="14.3" customHeight="1"/>
    <row r="488" ht="14.3" customHeight="1"/>
    <row r="489" ht="45.2" customHeight="1"/>
    <row r="490" ht="14.3" customHeight="1"/>
    <row r="491" ht="25.6" customHeight="1"/>
    <row r="492" ht="14.3" customHeight="1"/>
    <row r="493" ht="35.4" customHeight="1"/>
    <row r="494" ht="34.65" customHeight="1"/>
    <row r="495" ht="18.05" customHeight="1"/>
    <row r="496" ht="19.35" customHeight="1"/>
    <row r="497" ht="21.6" customHeight="1"/>
    <row r="498" ht="22.35" customHeight="1"/>
    <row r="499" ht="20.1" customHeight="1"/>
    <row r="500" ht="18.95" customHeight="1"/>
    <row r="501" ht="22.6" customHeight="1"/>
    <row r="502" ht="16.95" customHeight="1"/>
    <row r="503" ht="33.9" customHeight="1"/>
    <row r="504" ht="45.2" customHeight="1"/>
    <row r="505" ht="16.95" customHeight="1"/>
    <row r="506" ht="14.3" customHeight="1"/>
    <row r="507" ht="30.15" customHeight="1"/>
    <row r="508" ht="28.6" customHeight="1"/>
    <row r="509" ht="31.65" customHeight="1"/>
    <row r="510" ht="14.3" customHeight="1"/>
    <row r="511" ht="14.3" customHeight="1"/>
    <row r="512" ht="45.2" customHeight="1"/>
    <row r="513" ht="14.3" customHeight="1"/>
    <row r="514" ht="25.6" customHeight="1"/>
    <row r="515" ht="14.3" customHeight="1"/>
    <row r="516" ht="35.4" customHeight="1"/>
    <row r="517" ht="34.65" customHeight="1"/>
    <row r="518" ht="18.05" customHeight="1"/>
    <row r="519" ht="19.35" customHeight="1"/>
    <row r="520" ht="21.6" customHeight="1"/>
    <row r="521" ht="22.35" customHeight="1"/>
    <row r="522" ht="20.1" customHeight="1"/>
    <row r="523" ht="18.95" customHeight="1"/>
    <row r="524" ht="22.6" customHeight="1"/>
    <row r="525" ht="16.95" customHeight="1"/>
    <row r="526" ht="33.9" customHeight="1"/>
    <row r="527" ht="16.95" customHeight="1"/>
    <row r="528" ht="45.2" customHeight="1"/>
    <row r="529" ht="14.3" customHeight="1"/>
    <row r="530" ht="30.15" customHeight="1"/>
    <row r="531" ht="28.6" customHeight="1"/>
    <row r="532" ht="31.65" customHeight="1"/>
    <row r="533" ht="14.3" customHeight="1"/>
    <row r="534" ht="14.3" customHeight="1"/>
    <row r="535" ht="45.2" customHeight="1"/>
    <row r="536" ht="14.3" customHeight="1"/>
    <row r="537" ht="25.6" customHeight="1"/>
    <row r="538" ht="14.3" customHeight="1"/>
    <row r="539" ht="35.4" customHeight="1"/>
    <row r="540" ht="34.65" customHeight="1"/>
    <row r="541" ht="18.05" customHeight="1"/>
    <row r="542" ht="19.35" customHeight="1"/>
    <row r="543" ht="21.6" customHeight="1"/>
    <row r="544" ht="22.35" customHeight="1"/>
    <row r="545" ht="20.1" customHeight="1"/>
    <row r="546" ht="18.95" customHeight="1"/>
    <row r="547" ht="22.6" customHeight="1"/>
    <row r="548" ht="16.95" customHeight="1"/>
    <row r="549" ht="33.9" customHeight="1"/>
    <row r="550" ht="45.2" customHeight="1"/>
    <row r="551" ht="16.95" customHeight="1"/>
    <row r="552" ht="14.3" customHeight="1"/>
    <row r="553" ht="30.15" customHeight="1"/>
    <row r="554" ht="28.6" customHeight="1"/>
    <row r="555" ht="31.65" customHeight="1"/>
    <row r="556" ht="14.3" customHeight="1"/>
    <row r="557" ht="14.3" customHeight="1"/>
    <row r="558" ht="45.2" customHeight="1"/>
    <row r="559" ht="14.3" customHeight="1"/>
    <row r="560" ht="25.6" customHeight="1"/>
    <row r="561" ht="14.3" customHeight="1"/>
    <row r="562" ht="35.4" customHeight="1"/>
    <row r="563" ht="34.65" customHeight="1"/>
    <row r="564" ht="18.05" customHeight="1"/>
    <row r="565" ht="19.35" customHeight="1"/>
    <row r="566" ht="21.6" customHeight="1"/>
    <row r="567" ht="22.35" customHeight="1"/>
    <row r="568" ht="20.1" customHeight="1"/>
    <row r="569" ht="18.95" customHeight="1"/>
    <row r="570" ht="22.6" customHeight="1"/>
    <row r="571" ht="16.95" customHeight="1"/>
    <row r="572" ht="14.3" customHeight="1"/>
    <row r="573" ht="14.3" customHeight="1"/>
    <row r="574" ht="14.3" customHeight="1"/>
    <row r="575" ht="14.3" customHeight="1"/>
    <row r="576" ht="14.3" customHeight="1"/>
    <row r="577" ht="14.3" customHeight="1"/>
    <row r="578" ht="30.15" customHeight="1"/>
    <row r="579" ht="28.6" customHeight="1"/>
    <row r="580" ht="31.65" customHeight="1"/>
    <row r="581" ht="14.3" customHeight="1"/>
    <row r="582" ht="14.3" customHeight="1"/>
    <row r="583" ht="45.2" customHeight="1"/>
    <row r="584" ht="14.3" customHeight="1"/>
    <row r="585" ht="25.6" customHeight="1"/>
    <row r="586" ht="14.3" customHeight="1"/>
    <row r="587" ht="35.4" customHeight="1"/>
    <row r="588" ht="34.65" customHeight="1"/>
    <row r="589" ht="18.05" customHeight="1"/>
    <row r="590" ht="19.35" customHeight="1"/>
    <row r="591" ht="21.6" customHeight="1"/>
    <row r="592" ht="22.35" customHeight="1"/>
    <row r="593" ht="20.1" customHeight="1"/>
    <row r="594" ht="18.95" customHeight="1"/>
    <row r="595" ht="22.6" customHeight="1"/>
    <row r="596" ht="16.95" customHeight="1"/>
    <row r="597" ht="14.3" customHeight="1"/>
    <row r="598" ht="30.15" customHeight="1"/>
    <row r="599" ht="28.6" customHeight="1"/>
    <row r="600" ht="31.65" customHeight="1"/>
    <row r="601" ht="14.3" customHeight="1"/>
    <row r="602" ht="14.3" customHeight="1"/>
    <row r="603" ht="45.2" customHeight="1"/>
    <row r="604" ht="14.3" customHeight="1"/>
    <row r="605" ht="25.6" customHeight="1"/>
    <row r="606" ht="14.3" customHeight="1"/>
    <row r="607" ht="35.4" customHeight="1"/>
    <row r="608" ht="34.65" customHeight="1"/>
    <row r="609" ht="18.05" customHeight="1"/>
    <row r="610" ht="19.35" customHeight="1"/>
    <row r="611" ht="21.6" customHeight="1"/>
    <row r="612" ht="22.35" customHeight="1"/>
    <row r="613" ht="20.1" customHeight="1"/>
    <row r="614" ht="18.95" customHeight="1"/>
    <row r="615" ht="22.6" customHeight="1"/>
    <row r="616" ht="16.95" customHeight="1"/>
    <row r="617" ht="14.3" customHeight="1"/>
    <row r="618" ht="30.15" customHeight="1"/>
    <row r="619" ht="28.6" customHeight="1"/>
    <row r="620" ht="31.65" customHeight="1"/>
    <row r="621" ht="14.3" customHeight="1"/>
    <row r="622" ht="14.3" customHeight="1"/>
    <row r="623" ht="45.2" customHeight="1"/>
    <row r="624" ht="14.3" customHeight="1"/>
    <row r="625" ht="25.6" customHeight="1"/>
    <row r="626" ht="14.3" customHeight="1"/>
    <row r="627" ht="35.4" customHeight="1"/>
    <row r="628" ht="34.65" customHeight="1"/>
    <row r="629" ht="18.05" customHeight="1"/>
    <row r="630" ht="19.35" customHeight="1"/>
    <row r="631" ht="21.6" customHeight="1"/>
    <row r="632" ht="22.35" customHeight="1"/>
    <row r="633" ht="20.1" customHeight="1"/>
    <row r="634" ht="18.95" customHeight="1"/>
    <row r="635" ht="22.6" customHeight="1"/>
    <row r="636" ht="16.95" customHeight="1"/>
    <row r="637" ht="14.3" customHeight="1"/>
    <row r="638" ht="14.3" customHeight="1"/>
    <row r="639" ht="14.3" customHeight="1"/>
    <row r="640" ht="14.3" customHeight="1"/>
    <row r="641" ht="14.3" customHeight="1"/>
    <row r="642" ht="14.3" customHeight="1"/>
    <row r="643" ht="30.15" customHeight="1"/>
    <row r="644" ht="28.6" customHeight="1"/>
    <row r="645" ht="31.65" customHeight="1"/>
    <row r="646" ht="14.3" customHeight="1"/>
    <row r="647" ht="14.3" customHeight="1"/>
    <row r="648" ht="45.2" customHeight="1"/>
    <row r="649" ht="14.3" customHeight="1"/>
    <row r="650" ht="25.6" customHeight="1"/>
    <row r="651" ht="14.3" customHeight="1"/>
    <row r="652" ht="35.4" customHeight="1"/>
    <row r="653" ht="34.65" customHeight="1"/>
    <row r="654" ht="18.05" customHeight="1"/>
    <row r="655" ht="19.35" customHeight="1"/>
    <row r="656" ht="21.6" customHeight="1"/>
    <row r="657" ht="22.35" customHeight="1"/>
    <row r="658" ht="20.1" customHeight="1"/>
    <row r="659" ht="18.95" customHeight="1"/>
    <row r="660" ht="22.6" customHeight="1"/>
    <row r="661" ht="16.95" customHeight="1"/>
    <row r="662" ht="14.3" customHeight="1"/>
    <row r="663" ht="14.3" customHeight="1"/>
    <row r="664" ht="14.3" customHeight="1"/>
    <row r="665" ht="14.3" customHeight="1"/>
    <row r="666" ht="14.3" customHeight="1"/>
    <row r="667" ht="14.3" customHeight="1"/>
    <row r="668" ht="30.15" customHeight="1"/>
    <row r="669" ht="28.6" customHeight="1"/>
    <row r="670" ht="31.65" customHeight="1"/>
    <row r="671" ht="14.3" customHeight="1"/>
    <row r="672" ht="14.3" customHeight="1"/>
    <row r="673" ht="45.2" customHeight="1"/>
    <row r="674" ht="14.3" customHeight="1"/>
    <row r="675" ht="25.6" customHeight="1"/>
    <row r="676" ht="14.3" customHeight="1"/>
    <row r="677" ht="35.4" customHeight="1"/>
    <row r="678" ht="34.65" customHeight="1"/>
    <row r="679" ht="18.05" customHeight="1"/>
    <row r="680" ht="19.35" customHeight="1"/>
    <row r="681" ht="21.6" customHeight="1"/>
    <row r="682" ht="22.35" customHeight="1"/>
    <row r="683" ht="20.1" customHeight="1"/>
    <row r="684" ht="18.95" customHeight="1"/>
    <row r="685" ht="22.6" customHeight="1"/>
    <row r="686" ht="16.95" customHeight="1"/>
    <row r="687" ht="14.3" customHeight="1"/>
    <row r="688" ht="30.15" customHeight="1"/>
    <row r="689" ht="28.6" customHeight="1"/>
    <row r="690" ht="31.65" customHeight="1"/>
    <row r="691" ht="14.3" customHeight="1"/>
    <row r="692" ht="14.3" customHeight="1"/>
    <row r="693" ht="45.2" customHeight="1"/>
    <row r="694" ht="14.3" customHeight="1"/>
    <row r="695" ht="25.6" customHeight="1"/>
    <row r="696" ht="14.3" customHeight="1"/>
    <row r="697" ht="35.4" customHeight="1"/>
    <row r="698" ht="34.65" customHeight="1"/>
    <row r="699" ht="18.05" customHeight="1"/>
    <row r="700" ht="19.35" customHeight="1"/>
    <row r="701" ht="21.6" customHeight="1"/>
    <row r="702" ht="22.35" customHeight="1"/>
    <row r="703" ht="20.1" customHeight="1"/>
    <row r="704" ht="18.95" customHeight="1"/>
    <row r="705" ht="22.6" customHeight="1"/>
    <row r="706" ht="16.95" customHeight="1"/>
    <row r="707" ht="14.3" customHeight="1"/>
    <row r="708" ht="30.15" customHeight="1"/>
    <row r="709" ht="28.6" customHeight="1"/>
    <row r="710" ht="31.65" customHeight="1"/>
    <row r="711" ht="14.3" customHeight="1"/>
    <row r="712" ht="14.3" customHeight="1"/>
    <row r="713" ht="45.2" customHeight="1"/>
    <row r="714" ht="14.3" customHeight="1"/>
    <row r="715" ht="25.6" customHeight="1"/>
    <row r="716" ht="14.3" customHeight="1"/>
    <row r="717" ht="35.4" customHeight="1"/>
    <row r="718" ht="34.65" customHeight="1"/>
    <row r="719" ht="18.05" customHeight="1"/>
    <row r="720" ht="19.35" customHeight="1"/>
    <row r="721" ht="21.6" customHeight="1"/>
    <row r="722" ht="22.35" customHeight="1"/>
    <row r="723" ht="20.1" customHeight="1"/>
    <row r="724" ht="18.95" customHeight="1"/>
    <row r="725" ht="22.6" customHeight="1"/>
    <row r="726" ht="16.95" customHeight="1"/>
    <row r="727" ht="14.3" customHeight="1"/>
    <row r="728" ht="14.3" customHeight="1"/>
    <row r="729" ht="14.3" customHeight="1"/>
    <row r="730" ht="14.3" customHeight="1"/>
    <row r="731" ht="14.3" customHeight="1"/>
    <row r="732" ht="14.3" customHeight="1"/>
    <row r="733" ht="30.15" customHeight="1"/>
    <row r="734" ht="28.6" customHeight="1"/>
    <row r="735" ht="31.65" customHeight="1"/>
    <row r="736" ht="14.3" customHeight="1"/>
    <row r="737" ht="14.3" customHeight="1"/>
    <row r="738" ht="14.3" customHeight="1"/>
    <row r="739" ht="14.3" customHeight="1"/>
    <row r="740" ht="14.3" customHeight="1"/>
    <row r="741" ht="14.3" customHeight="1"/>
    <row r="742" ht="14.3" customHeight="1"/>
    <row r="743" ht="14.3" customHeight="1"/>
    <row r="744" ht="14.3" customHeight="1"/>
    <row r="745" ht="14.3" customHeight="1"/>
    <row r="746" ht="14.3" customHeight="1"/>
    <row r="747" ht="14.3" customHeight="1"/>
    <row r="748" ht="14.3" customHeight="1"/>
  </sheetData>
  <mergeCells count="541">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4:H24"/>
    <mergeCell ref="B25:K25"/>
    <mergeCell ref="B26:K26"/>
    <mergeCell ref="B27:K27"/>
    <mergeCell ref="A28:E28"/>
    <mergeCell ref="F28:K28"/>
    <mergeCell ref="A30:K30"/>
    <mergeCell ref="A31:B31"/>
    <mergeCell ref="C31:K31"/>
    <mergeCell ref="A32:B32"/>
    <mergeCell ref="C32:G32"/>
    <mergeCell ref="I32:K32"/>
    <mergeCell ref="C33:G33"/>
    <mergeCell ref="H33:K33"/>
    <mergeCell ref="C34:G34"/>
    <mergeCell ref="H34:K34"/>
    <mergeCell ref="C35:K35"/>
    <mergeCell ref="E36:G36"/>
    <mergeCell ref="E37:G37"/>
    <mergeCell ref="E38:G38"/>
    <mergeCell ref="E39:G39"/>
    <mergeCell ref="E40:G40"/>
    <mergeCell ref="E41:G41"/>
    <mergeCell ref="A49:H49"/>
    <mergeCell ref="B50:K50"/>
    <mergeCell ref="B51:K51"/>
    <mergeCell ref="B52:K52"/>
    <mergeCell ref="A53:E53"/>
    <mergeCell ref="F53:K53"/>
    <mergeCell ref="A55:K55"/>
    <mergeCell ref="A56:B56"/>
    <mergeCell ref="C56:K56"/>
    <mergeCell ref="A57:B57"/>
    <mergeCell ref="C57:G57"/>
    <mergeCell ref="I57:K57"/>
    <mergeCell ref="C58:G58"/>
    <mergeCell ref="H58:K58"/>
    <mergeCell ref="C59:G59"/>
    <mergeCell ref="H59:K59"/>
    <mergeCell ref="C60:K60"/>
    <mergeCell ref="E61:G61"/>
    <mergeCell ref="E62:G62"/>
    <mergeCell ref="E63:G63"/>
    <mergeCell ref="E64:G64"/>
    <mergeCell ref="E65:G65"/>
    <mergeCell ref="E66:G66"/>
    <mergeCell ref="A74:H74"/>
    <mergeCell ref="B75:K75"/>
    <mergeCell ref="B76:K76"/>
    <mergeCell ref="B77:K77"/>
    <mergeCell ref="A78:E78"/>
    <mergeCell ref="F78:K78"/>
    <mergeCell ref="A81:K81"/>
    <mergeCell ref="A82:B82"/>
    <mergeCell ref="C82:K82"/>
    <mergeCell ref="A83:B83"/>
    <mergeCell ref="C83:G83"/>
    <mergeCell ref="I83:K83"/>
    <mergeCell ref="C84:G84"/>
    <mergeCell ref="H84:K84"/>
    <mergeCell ref="C85:G85"/>
    <mergeCell ref="H85:K85"/>
    <mergeCell ref="C86:K86"/>
    <mergeCell ref="E87:G87"/>
    <mergeCell ref="E88:G88"/>
    <mergeCell ref="E89:G89"/>
    <mergeCell ref="E90:G90"/>
    <mergeCell ref="E91:G91"/>
    <mergeCell ref="E92:G92"/>
    <mergeCell ref="A100:H100"/>
    <mergeCell ref="B101:K101"/>
    <mergeCell ref="B102:K102"/>
    <mergeCell ref="B103:K103"/>
    <mergeCell ref="A104:E104"/>
    <mergeCell ref="F104:K104"/>
    <mergeCell ref="A106:K106"/>
    <mergeCell ref="A107:B107"/>
    <mergeCell ref="C107:K107"/>
    <mergeCell ref="A108:B108"/>
    <mergeCell ref="C108:G108"/>
    <mergeCell ref="I108:K108"/>
    <mergeCell ref="C109:G109"/>
    <mergeCell ref="H109:K109"/>
    <mergeCell ref="C110:G110"/>
    <mergeCell ref="H110:K110"/>
    <mergeCell ref="C111:K111"/>
    <mergeCell ref="E112:G112"/>
    <mergeCell ref="E113:G113"/>
    <mergeCell ref="E114:G114"/>
    <mergeCell ref="E115:G115"/>
    <mergeCell ref="E116:G116"/>
    <mergeCell ref="E117:G117"/>
    <mergeCell ref="A125:H125"/>
    <mergeCell ref="B126:K126"/>
    <mergeCell ref="B127:K127"/>
    <mergeCell ref="B128:K128"/>
    <mergeCell ref="A129:E129"/>
    <mergeCell ref="F129:K129"/>
    <mergeCell ref="A130:K130"/>
    <mergeCell ref="A131:B131"/>
    <mergeCell ref="C131:K131"/>
    <mergeCell ref="A132:B132"/>
    <mergeCell ref="C132:G132"/>
    <mergeCell ref="I132:K132"/>
    <mergeCell ref="C133:G133"/>
    <mergeCell ref="H133:K133"/>
    <mergeCell ref="C134:G134"/>
    <mergeCell ref="H134:K134"/>
    <mergeCell ref="C135:K135"/>
    <mergeCell ref="E136:G136"/>
    <mergeCell ref="E137:G137"/>
    <mergeCell ref="E138:G138"/>
    <mergeCell ref="E139:G139"/>
    <mergeCell ref="E140:G140"/>
    <mergeCell ref="E141:G141"/>
    <mergeCell ref="A149:H149"/>
    <mergeCell ref="B150:K150"/>
    <mergeCell ref="B151:K151"/>
    <mergeCell ref="B152:K152"/>
    <mergeCell ref="A153:E153"/>
    <mergeCell ref="F153:K153"/>
    <mergeCell ref="A155:K155"/>
    <mergeCell ref="A156:B156"/>
    <mergeCell ref="C156:K156"/>
    <mergeCell ref="A157:B157"/>
    <mergeCell ref="C157:G157"/>
    <mergeCell ref="I157:K157"/>
    <mergeCell ref="C158:G158"/>
    <mergeCell ref="H158:K158"/>
    <mergeCell ref="C159:G159"/>
    <mergeCell ref="H159:K159"/>
    <mergeCell ref="C160:K160"/>
    <mergeCell ref="E161:G161"/>
    <mergeCell ref="E162:G162"/>
    <mergeCell ref="E163:G163"/>
    <mergeCell ref="E164:G164"/>
    <mergeCell ref="E165:G165"/>
    <mergeCell ref="E166:G166"/>
    <mergeCell ref="A174:H174"/>
    <mergeCell ref="B175:K175"/>
    <mergeCell ref="B176:K176"/>
    <mergeCell ref="B177:K177"/>
    <mergeCell ref="A178:E178"/>
    <mergeCell ref="F178:K178"/>
    <mergeCell ref="A180:K180"/>
    <mergeCell ref="A181:B181"/>
    <mergeCell ref="C181:K181"/>
    <mergeCell ref="A182:B182"/>
    <mergeCell ref="C182:G182"/>
    <mergeCell ref="I182:K182"/>
    <mergeCell ref="C183:G183"/>
    <mergeCell ref="H183:K183"/>
    <mergeCell ref="C184:G184"/>
    <mergeCell ref="H184:K184"/>
    <mergeCell ref="C185:K185"/>
    <mergeCell ref="E186:G186"/>
    <mergeCell ref="E187:G187"/>
    <mergeCell ref="E188:G188"/>
    <mergeCell ref="E189:G189"/>
    <mergeCell ref="E190:G190"/>
    <mergeCell ref="E191:G191"/>
    <mergeCell ref="A200:H200"/>
    <mergeCell ref="B201:K201"/>
    <mergeCell ref="B202:K202"/>
    <mergeCell ref="B203:K203"/>
    <mergeCell ref="A204:E204"/>
    <mergeCell ref="F204:K204"/>
    <mergeCell ref="A206:K206"/>
    <mergeCell ref="A207:B207"/>
    <mergeCell ref="C207:K207"/>
    <mergeCell ref="A208:B208"/>
    <mergeCell ref="C208:G208"/>
    <mergeCell ref="I208:K208"/>
    <mergeCell ref="C209:G209"/>
    <mergeCell ref="H209:K209"/>
    <mergeCell ref="C210:G210"/>
    <mergeCell ref="H210:K210"/>
    <mergeCell ref="C211:K211"/>
    <mergeCell ref="E212:G212"/>
    <mergeCell ref="E213:G213"/>
    <mergeCell ref="E214:G214"/>
    <mergeCell ref="E215:G215"/>
    <mergeCell ref="E216:G216"/>
    <mergeCell ref="E217:G217"/>
    <mergeCell ref="A227:H227"/>
    <mergeCell ref="B228:K228"/>
    <mergeCell ref="B229:K229"/>
    <mergeCell ref="B230:K230"/>
    <mergeCell ref="A231:E231"/>
    <mergeCell ref="F231:K231"/>
    <mergeCell ref="A233:K233"/>
    <mergeCell ref="A234:B234"/>
    <mergeCell ref="C234:K234"/>
    <mergeCell ref="A235:B235"/>
    <mergeCell ref="C235:G235"/>
    <mergeCell ref="I235:K235"/>
    <mergeCell ref="C236:G236"/>
    <mergeCell ref="H236:K236"/>
    <mergeCell ref="C237:G237"/>
    <mergeCell ref="H237:K237"/>
    <mergeCell ref="C238:K238"/>
    <mergeCell ref="E239:G239"/>
    <mergeCell ref="E240:G240"/>
    <mergeCell ref="E241:G241"/>
    <mergeCell ref="E242:G242"/>
    <mergeCell ref="E243:G243"/>
    <mergeCell ref="E244:G244"/>
    <mergeCell ref="A254:H254"/>
    <mergeCell ref="B255:K255"/>
    <mergeCell ref="B256:K256"/>
    <mergeCell ref="B257:K257"/>
    <mergeCell ref="A258:E258"/>
    <mergeCell ref="F258:K258"/>
    <mergeCell ref="A261:K261"/>
    <mergeCell ref="A262:B262"/>
    <mergeCell ref="C262:K262"/>
    <mergeCell ref="A263:B263"/>
    <mergeCell ref="C263:G263"/>
    <mergeCell ref="I263:K263"/>
    <mergeCell ref="C264:G264"/>
    <mergeCell ref="H264:K264"/>
    <mergeCell ref="C265:G265"/>
    <mergeCell ref="H265:K265"/>
    <mergeCell ref="C266:K266"/>
    <mergeCell ref="E267:G267"/>
    <mergeCell ref="E268:G268"/>
    <mergeCell ref="E269:G269"/>
    <mergeCell ref="E270:G270"/>
    <mergeCell ref="E271:G271"/>
    <mergeCell ref="E272:G272"/>
    <mergeCell ref="A280:H280"/>
    <mergeCell ref="B281:K281"/>
    <mergeCell ref="B282:K282"/>
    <mergeCell ref="B283:K283"/>
    <mergeCell ref="A284:E284"/>
    <mergeCell ref="F284:K284"/>
    <mergeCell ref="A286:K286"/>
    <mergeCell ref="A287:B287"/>
    <mergeCell ref="C287:K287"/>
    <mergeCell ref="A288:B288"/>
    <mergeCell ref="C288:G288"/>
    <mergeCell ref="I288:K288"/>
    <mergeCell ref="C289:G289"/>
    <mergeCell ref="H289:K289"/>
    <mergeCell ref="C290:G290"/>
    <mergeCell ref="H290:K290"/>
    <mergeCell ref="C291:K291"/>
    <mergeCell ref="E292:G292"/>
    <mergeCell ref="E293:G293"/>
    <mergeCell ref="E294:G294"/>
    <mergeCell ref="E295:G295"/>
    <mergeCell ref="E296:G296"/>
    <mergeCell ref="E297:G297"/>
    <mergeCell ref="A304:H304"/>
    <mergeCell ref="B305:K305"/>
    <mergeCell ref="B306:K306"/>
    <mergeCell ref="B307:K307"/>
    <mergeCell ref="A308:E308"/>
    <mergeCell ref="F308:K308"/>
    <mergeCell ref="A310:K310"/>
    <mergeCell ref="A311:B311"/>
    <mergeCell ref="C311:K311"/>
    <mergeCell ref="A312:B312"/>
    <mergeCell ref="C312:G312"/>
    <mergeCell ref="I312:K312"/>
    <mergeCell ref="C313:G313"/>
    <mergeCell ref="H313:K313"/>
    <mergeCell ref="C314:G314"/>
    <mergeCell ref="H314:K314"/>
    <mergeCell ref="C315:K315"/>
    <mergeCell ref="E316:G316"/>
    <mergeCell ref="E317:G317"/>
    <mergeCell ref="E318:G318"/>
    <mergeCell ref="E319:G319"/>
    <mergeCell ref="E320:G320"/>
    <mergeCell ref="E321:G321"/>
    <mergeCell ref="A329:H329"/>
    <mergeCell ref="B330:K330"/>
    <mergeCell ref="B331:K331"/>
    <mergeCell ref="B332:K332"/>
    <mergeCell ref="A333:E333"/>
    <mergeCell ref="F333:K333"/>
    <mergeCell ref="A335:K335"/>
    <mergeCell ref="A336:B336"/>
    <mergeCell ref="C336:K336"/>
    <mergeCell ref="A337:B337"/>
    <mergeCell ref="C337:G337"/>
    <mergeCell ref="I337:K337"/>
    <mergeCell ref="C338:G338"/>
    <mergeCell ref="H338:K338"/>
    <mergeCell ref="C339:G339"/>
    <mergeCell ref="H339:K339"/>
    <mergeCell ref="C340:K340"/>
    <mergeCell ref="E341:G341"/>
    <mergeCell ref="E342:G342"/>
    <mergeCell ref="E343:G343"/>
    <mergeCell ref="E344:G344"/>
    <mergeCell ref="E345:G345"/>
    <mergeCell ref="E346:G346"/>
    <mergeCell ref="A354:H354"/>
    <mergeCell ref="B355:K355"/>
    <mergeCell ref="B356:K356"/>
    <mergeCell ref="B357:K357"/>
    <mergeCell ref="A358:E358"/>
    <mergeCell ref="F358:K358"/>
    <mergeCell ref="A360:K360"/>
    <mergeCell ref="A361:B361"/>
    <mergeCell ref="C361:K361"/>
    <mergeCell ref="A362:B362"/>
    <mergeCell ref="C362:G362"/>
    <mergeCell ref="I362:K362"/>
    <mergeCell ref="C363:G363"/>
    <mergeCell ref="H363:K363"/>
    <mergeCell ref="C364:G364"/>
    <mergeCell ref="H364:K364"/>
    <mergeCell ref="C365:K365"/>
    <mergeCell ref="E366:G366"/>
    <mergeCell ref="E367:G367"/>
    <mergeCell ref="E368:G368"/>
    <mergeCell ref="E369:G369"/>
    <mergeCell ref="E370:G370"/>
    <mergeCell ref="E371:G371"/>
    <mergeCell ref="A379:H379"/>
    <mergeCell ref="B380:K380"/>
    <mergeCell ref="B381:K381"/>
    <mergeCell ref="B382:K382"/>
    <mergeCell ref="A383:E383"/>
    <mergeCell ref="F383:K383"/>
    <mergeCell ref="A385:K385"/>
    <mergeCell ref="A386:B386"/>
    <mergeCell ref="C386:K386"/>
    <mergeCell ref="A387:B387"/>
    <mergeCell ref="C387:G387"/>
    <mergeCell ref="I387:K387"/>
    <mergeCell ref="C388:G388"/>
    <mergeCell ref="H388:K388"/>
    <mergeCell ref="C389:G389"/>
    <mergeCell ref="H389:K389"/>
    <mergeCell ref="C390:K390"/>
    <mergeCell ref="E391:G391"/>
    <mergeCell ref="E392:G392"/>
    <mergeCell ref="E393:G393"/>
    <mergeCell ref="E394:G394"/>
    <mergeCell ref="E395:G395"/>
    <mergeCell ref="E396:G396"/>
    <mergeCell ref="A405:H405"/>
    <mergeCell ref="B406:K406"/>
    <mergeCell ref="B407:K407"/>
    <mergeCell ref="B408:K408"/>
    <mergeCell ref="A409:E409"/>
    <mergeCell ref="F409:K409"/>
    <mergeCell ref="A411:K411"/>
    <mergeCell ref="A412:B412"/>
    <mergeCell ref="C412:K412"/>
    <mergeCell ref="A413:B413"/>
    <mergeCell ref="C413:G413"/>
    <mergeCell ref="I413:K413"/>
    <mergeCell ref="C414:G414"/>
    <mergeCell ref="H414:K414"/>
    <mergeCell ref="C415:G415"/>
    <mergeCell ref="H415:K415"/>
    <mergeCell ref="C416:K416"/>
    <mergeCell ref="E417:G417"/>
    <mergeCell ref="E418:G418"/>
    <mergeCell ref="E419:G419"/>
    <mergeCell ref="E420:G420"/>
    <mergeCell ref="E421:G421"/>
    <mergeCell ref="E422:G422"/>
    <mergeCell ref="A432:H432"/>
    <mergeCell ref="B433:K433"/>
    <mergeCell ref="B434:K434"/>
    <mergeCell ref="B435:K435"/>
    <mergeCell ref="A436:E436"/>
    <mergeCell ref="F436:K436"/>
    <mergeCell ref="A438:K438"/>
    <mergeCell ref="A439:B439"/>
    <mergeCell ref="C439:K439"/>
    <mergeCell ref="A440:B440"/>
    <mergeCell ref="C440:G440"/>
    <mergeCell ref="I440:K440"/>
    <mergeCell ref="C441:G441"/>
    <mergeCell ref="H441:K441"/>
    <mergeCell ref="C442:G442"/>
    <mergeCell ref="H442:K442"/>
    <mergeCell ref="C443:K443"/>
    <mergeCell ref="E444:G444"/>
    <mergeCell ref="E445:G445"/>
    <mergeCell ref="E446:G446"/>
    <mergeCell ref="E447:G447"/>
    <mergeCell ref="E448:G448"/>
    <mergeCell ref="E449:G449"/>
    <mergeCell ref="A457:H457"/>
    <mergeCell ref="B458:K458"/>
    <mergeCell ref="B459:K459"/>
    <mergeCell ref="B460:K460"/>
    <mergeCell ref="A461:E461"/>
    <mergeCell ref="F461:K461"/>
    <mergeCell ref="A463:K463"/>
    <mergeCell ref="A464:K464"/>
    <mergeCell ref="A465:K465"/>
    <mergeCell ref="A466:K466"/>
    <mergeCell ref="A5:A7"/>
    <mergeCell ref="A8:A13"/>
    <mergeCell ref="A14:A23"/>
    <mergeCell ref="A33:A35"/>
    <mergeCell ref="A36:A41"/>
    <mergeCell ref="A42:A48"/>
    <mergeCell ref="A61:A66"/>
    <mergeCell ref="A67:A73"/>
    <mergeCell ref="A84:A86"/>
    <mergeCell ref="A87:A92"/>
    <mergeCell ref="A93:A99"/>
    <mergeCell ref="A109:A111"/>
    <mergeCell ref="A112:A117"/>
    <mergeCell ref="A118:A124"/>
    <mergeCell ref="A133:A135"/>
    <mergeCell ref="A136:A141"/>
    <mergeCell ref="A142:A146"/>
    <mergeCell ref="A158:A160"/>
    <mergeCell ref="A161:A166"/>
    <mergeCell ref="A167:A171"/>
    <mergeCell ref="A183:A185"/>
    <mergeCell ref="A186:A191"/>
    <mergeCell ref="A192:A199"/>
    <mergeCell ref="A209:A211"/>
    <mergeCell ref="A212:A217"/>
    <mergeCell ref="A218:A226"/>
    <mergeCell ref="A236:A238"/>
    <mergeCell ref="A239:A244"/>
    <mergeCell ref="A245:A253"/>
    <mergeCell ref="A264:A266"/>
    <mergeCell ref="A267:A272"/>
    <mergeCell ref="A273:A277"/>
    <mergeCell ref="A289:A291"/>
    <mergeCell ref="A292:A297"/>
    <mergeCell ref="A298:A303"/>
    <mergeCell ref="A313:A315"/>
    <mergeCell ref="A316:A321"/>
    <mergeCell ref="A322:A328"/>
    <mergeCell ref="A338:A340"/>
    <mergeCell ref="A341:A346"/>
    <mergeCell ref="A347:A351"/>
    <mergeCell ref="A363:A365"/>
    <mergeCell ref="A366:A371"/>
    <mergeCell ref="A372:A373"/>
    <mergeCell ref="A388:A390"/>
    <mergeCell ref="A391:A396"/>
    <mergeCell ref="A397:A404"/>
    <mergeCell ref="A414:A416"/>
    <mergeCell ref="A417:A422"/>
    <mergeCell ref="A423:A431"/>
    <mergeCell ref="A441:A443"/>
    <mergeCell ref="A444:A449"/>
    <mergeCell ref="A450:A456"/>
    <mergeCell ref="B5:B6"/>
    <mergeCell ref="B15:B21"/>
    <mergeCell ref="B33:B34"/>
    <mergeCell ref="B43:B46"/>
    <mergeCell ref="B58:B59"/>
    <mergeCell ref="B68:B71"/>
    <mergeCell ref="B84:B85"/>
    <mergeCell ref="B109:B110"/>
    <mergeCell ref="B119:B122"/>
    <mergeCell ref="B133:B134"/>
    <mergeCell ref="B143:B146"/>
    <mergeCell ref="B158:B159"/>
    <mergeCell ref="B168:B171"/>
    <mergeCell ref="B183:B184"/>
    <mergeCell ref="B193:B196"/>
    <mergeCell ref="B197:B198"/>
    <mergeCell ref="B209:B210"/>
    <mergeCell ref="B219:B223"/>
    <mergeCell ref="B224:B225"/>
    <mergeCell ref="B236:B237"/>
    <mergeCell ref="B246:B249"/>
    <mergeCell ref="B250:B252"/>
    <mergeCell ref="B264:B265"/>
    <mergeCell ref="B274:B277"/>
    <mergeCell ref="B289:B290"/>
    <mergeCell ref="B299:B301"/>
    <mergeCell ref="B313:B314"/>
    <mergeCell ref="B323:B326"/>
    <mergeCell ref="B338:B339"/>
    <mergeCell ref="B348:B351"/>
    <mergeCell ref="B363:B364"/>
    <mergeCell ref="B373:B376"/>
    <mergeCell ref="B388:B389"/>
    <mergeCell ref="B398:B400"/>
    <mergeCell ref="B401:B403"/>
    <mergeCell ref="B414:B415"/>
    <mergeCell ref="B424:B426"/>
    <mergeCell ref="B428:B430"/>
    <mergeCell ref="B441:B442"/>
    <mergeCell ref="B451:B454"/>
    <mergeCell ref="C15:C19"/>
    <mergeCell ref="C20:C21"/>
    <mergeCell ref="C43:C44"/>
    <mergeCell ref="C45:C46"/>
    <mergeCell ref="C194:C195"/>
    <mergeCell ref="C219:C220"/>
    <mergeCell ref="C221:C222"/>
    <mergeCell ref="C247:C248"/>
    <mergeCell ref="C250:C251"/>
    <mergeCell ref="C323:C324"/>
    <mergeCell ref="K9:K13"/>
    <mergeCell ref="K37:K41"/>
    <mergeCell ref="K62:K66"/>
    <mergeCell ref="K88:K92"/>
    <mergeCell ref="K113:K117"/>
    <mergeCell ref="K137:K141"/>
    <mergeCell ref="K162:K166"/>
    <mergeCell ref="K187:K191"/>
    <mergeCell ref="K213:K217"/>
    <mergeCell ref="K240:K244"/>
    <mergeCell ref="K268:K272"/>
    <mergeCell ref="K293:K297"/>
    <mergeCell ref="K317:K321"/>
    <mergeCell ref="K342:K346"/>
    <mergeCell ref="K367:K371"/>
    <mergeCell ref="K392:K396"/>
    <mergeCell ref="K418:K422"/>
    <mergeCell ref="K445:K449"/>
  </mergeCells>
  <pageMargins left="0.75" right="0.75" top="0.268999993801117" bottom="0.268999993801117" header="0" footer="0"/>
  <pageSetup paperSize="8" orientation="landscape"/>
  <headerFooter/>
  <rowBreaks count="4" manualBreakCount="4">
    <brk id="168" max="16383" man="1"/>
    <brk id="559" max="16383" man="1"/>
    <brk id="624" max="16383" man="1"/>
    <brk id="69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2" workbookViewId="0">
      <selection activeCell="A1" sqref="A1"/>
    </sheetView>
  </sheetViews>
  <sheetFormatPr defaultColWidth="10" defaultRowHeight="13.5"/>
  <cols>
    <col min="1" max="1" width="8.275" customWidth="1"/>
    <col min="2" max="2" width="21.4416666666667" customWidth="1"/>
    <col min="3" max="3" width="9.76666666666667" customWidth="1"/>
    <col min="4" max="4" width="25.5083333333333" customWidth="1"/>
    <col min="5" max="5" width="9.76666666666667" customWidth="1"/>
    <col min="6" max="6" width="18.5916666666667" customWidth="1"/>
    <col min="7" max="7" width="24.7" customWidth="1"/>
    <col min="8" max="10" width="15.3833333333333" customWidth="1"/>
  </cols>
  <sheetData>
    <row r="1" ht="14.3" customHeight="1" spans="1:1">
      <c r="A1" s="1"/>
    </row>
    <row r="2" ht="14.3" customHeight="1" spans="1:1">
      <c r="A2" s="1"/>
    </row>
    <row r="3" ht="14.3" customHeight="1" spans="1:10">
      <c r="A3" s="2" t="s">
        <v>245</v>
      </c>
      <c r="B3" s="2" t="s">
        <v>246</v>
      </c>
      <c r="C3" s="2" t="s">
        <v>247</v>
      </c>
      <c r="D3" s="2" t="s">
        <v>248</v>
      </c>
      <c r="E3" s="2" t="s">
        <v>249</v>
      </c>
      <c r="F3" s="2" t="s">
        <v>250</v>
      </c>
      <c r="G3" s="2" t="s">
        <v>2</v>
      </c>
      <c r="H3" s="2" t="s">
        <v>251</v>
      </c>
      <c r="I3" s="2" t="s">
        <v>252</v>
      </c>
      <c r="J3" s="2" t="s">
        <v>18</v>
      </c>
    </row>
    <row r="4" ht="19.55" customHeight="1" spans="1:10">
      <c r="A4" s="3" t="s">
        <v>253</v>
      </c>
      <c r="B4" s="3" t="s">
        <v>5</v>
      </c>
      <c r="C4" s="3" t="s">
        <v>254</v>
      </c>
      <c r="D4" s="3" t="s">
        <v>7</v>
      </c>
      <c r="E4" s="3" t="s">
        <v>255</v>
      </c>
      <c r="F4" s="3" t="s">
        <v>256</v>
      </c>
      <c r="G4" s="3" t="s">
        <v>257</v>
      </c>
      <c r="H4" s="4">
        <v>0</v>
      </c>
      <c r="I4" s="4">
        <v>1.065</v>
      </c>
      <c r="J4" s="4">
        <v>1.065</v>
      </c>
    </row>
    <row r="5" ht="19.55" customHeight="1" spans="1:10">
      <c r="A5" s="3" t="s">
        <v>253</v>
      </c>
      <c r="B5" s="3" t="s">
        <v>5</v>
      </c>
      <c r="C5" s="3" t="s">
        <v>254</v>
      </c>
      <c r="D5" s="3" t="s">
        <v>7</v>
      </c>
      <c r="E5" s="3" t="s">
        <v>255</v>
      </c>
      <c r="F5" s="3" t="s">
        <v>258</v>
      </c>
      <c r="G5" s="3" t="s">
        <v>259</v>
      </c>
      <c r="H5" s="4">
        <v>0</v>
      </c>
      <c r="I5" s="4">
        <v>14.367946</v>
      </c>
      <c r="J5" s="4">
        <v>14.367946</v>
      </c>
    </row>
    <row r="6" ht="19.55" customHeight="1" spans="1:10">
      <c r="A6" s="3" t="s">
        <v>253</v>
      </c>
      <c r="B6" s="3" t="s">
        <v>5</v>
      </c>
      <c r="C6" s="3" t="s">
        <v>254</v>
      </c>
      <c r="D6" s="3" t="s">
        <v>7</v>
      </c>
      <c r="E6" s="3" t="s">
        <v>255</v>
      </c>
      <c r="F6" s="3" t="s">
        <v>260</v>
      </c>
      <c r="G6" s="3" t="s">
        <v>261</v>
      </c>
      <c r="H6" s="4">
        <v>5.04</v>
      </c>
      <c r="I6" s="4">
        <v>5.04</v>
      </c>
      <c r="J6" s="4">
        <v>5.04</v>
      </c>
    </row>
    <row r="7" ht="19.55" customHeight="1" spans="1:10">
      <c r="A7" s="3" t="s">
        <v>253</v>
      </c>
      <c r="B7" s="3" t="s">
        <v>5</v>
      </c>
      <c r="C7" s="3" t="s">
        <v>254</v>
      </c>
      <c r="D7" s="3" t="s">
        <v>7</v>
      </c>
      <c r="E7" s="3" t="s">
        <v>255</v>
      </c>
      <c r="F7" s="3" t="s">
        <v>262</v>
      </c>
      <c r="G7" s="3" t="s">
        <v>263</v>
      </c>
      <c r="H7" s="4">
        <v>188.0802</v>
      </c>
      <c r="I7" s="4">
        <v>221.95085</v>
      </c>
      <c r="J7" s="4">
        <v>221.95085</v>
      </c>
    </row>
    <row r="8" ht="19.55" customHeight="1" spans="1:10">
      <c r="A8" s="3" t="s">
        <v>253</v>
      </c>
      <c r="B8" s="3" t="s">
        <v>5</v>
      </c>
      <c r="C8" s="3" t="s">
        <v>254</v>
      </c>
      <c r="D8" s="3" t="s">
        <v>7</v>
      </c>
      <c r="E8" s="3" t="s">
        <v>255</v>
      </c>
      <c r="F8" s="3" t="s">
        <v>264</v>
      </c>
      <c r="G8" s="3" t="s">
        <v>265</v>
      </c>
      <c r="H8" s="4">
        <v>23.7918</v>
      </c>
      <c r="I8" s="4">
        <v>25.7509</v>
      </c>
      <c r="J8" s="4">
        <v>25.7509</v>
      </c>
    </row>
    <row r="9" ht="19.55" customHeight="1" spans="1:10">
      <c r="A9" s="3" t="s">
        <v>253</v>
      </c>
      <c r="B9" s="3" t="s">
        <v>5</v>
      </c>
      <c r="C9" s="3" t="s">
        <v>254</v>
      </c>
      <c r="D9" s="3" t="s">
        <v>7</v>
      </c>
      <c r="E9" s="3" t="s">
        <v>255</v>
      </c>
      <c r="F9" s="3" t="s">
        <v>266</v>
      </c>
      <c r="G9" s="3" t="s">
        <v>267</v>
      </c>
      <c r="H9" s="4">
        <v>9.357948</v>
      </c>
      <c r="I9" s="4">
        <v>10.100355</v>
      </c>
      <c r="J9" s="4">
        <v>10.100355</v>
      </c>
    </row>
    <row r="10" ht="19.55" customHeight="1" spans="1:10">
      <c r="A10" s="3" t="s">
        <v>253</v>
      </c>
      <c r="B10" s="3" t="s">
        <v>5</v>
      </c>
      <c r="C10" s="3" t="s">
        <v>254</v>
      </c>
      <c r="D10" s="3" t="s">
        <v>7</v>
      </c>
      <c r="E10" s="3" t="s">
        <v>255</v>
      </c>
      <c r="F10" s="3" t="s">
        <v>268</v>
      </c>
      <c r="G10" s="3" t="s">
        <v>269</v>
      </c>
      <c r="H10" s="4">
        <v>84.608016</v>
      </c>
      <c r="I10" s="4">
        <v>82.088761</v>
      </c>
      <c r="J10" s="4">
        <v>82.088761</v>
      </c>
    </row>
    <row r="11" ht="19.55" customHeight="1" spans="1:10">
      <c r="A11" s="3" t="s">
        <v>253</v>
      </c>
      <c r="B11" s="3" t="s">
        <v>5</v>
      </c>
      <c r="C11" s="3" t="s">
        <v>254</v>
      </c>
      <c r="D11" s="3" t="s">
        <v>7</v>
      </c>
      <c r="E11" s="3" t="s">
        <v>255</v>
      </c>
      <c r="F11" s="3" t="s">
        <v>270</v>
      </c>
      <c r="G11" s="3" t="s">
        <v>271</v>
      </c>
      <c r="H11" s="4">
        <v>0</v>
      </c>
      <c r="I11" s="4">
        <v>111.8278</v>
      </c>
      <c r="J11" s="4">
        <v>111.8278</v>
      </c>
    </row>
    <row r="12" ht="19.55" customHeight="1" spans="1:10">
      <c r="A12" s="3" t="s">
        <v>253</v>
      </c>
      <c r="B12" s="3" t="s">
        <v>5</v>
      </c>
      <c r="C12" s="3" t="s">
        <v>254</v>
      </c>
      <c r="D12" s="3" t="s">
        <v>7</v>
      </c>
      <c r="E12" s="3" t="s">
        <v>255</v>
      </c>
      <c r="F12" s="3" t="s">
        <v>272</v>
      </c>
      <c r="G12" s="3" t="s">
        <v>273</v>
      </c>
      <c r="H12" s="4">
        <v>0</v>
      </c>
      <c r="I12" s="4">
        <v>11.587</v>
      </c>
      <c r="J12" s="4">
        <v>11.587</v>
      </c>
    </row>
    <row r="13" ht="19.55" customHeight="1" spans="1:10">
      <c r="A13" s="3" t="s">
        <v>253</v>
      </c>
      <c r="B13" s="3" t="s">
        <v>5</v>
      </c>
      <c r="C13" s="3" t="s">
        <v>254</v>
      </c>
      <c r="D13" s="3" t="s">
        <v>7</v>
      </c>
      <c r="E13" s="3" t="s">
        <v>274</v>
      </c>
      <c r="F13" s="3" t="s">
        <v>275</v>
      </c>
      <c r="G13" s="3" t="s">
        <v>276</v>
      </c>
      <c r="H13" s="4">
        <v>0</v>
      </c>
      <c r="I13" s="4">
        <v>57.625191</v>
      </c>
      <c r="J13" s="4">
        <v>57.625191</v>
      </c>
    </row>
    <row r="14" ht="19.55" customHeight="1" spans="1:10">
      <c r="A14" s="3" t="s">
        <v>253</v>
      </c>
      <c r="B14" s="3" t="s">
        <v>5</v>
      </c>
      <c r="C14" s="3" t="s">
        <v>254</v>
      </c>
      <c r="D14" s="3" t="s">
        <v>7</v>
      </c>
      <c r="E14" s="3" t="s">
        <v>277</v>
      </c>
      <c r="F14" s="3" t="s">
        <v>278</v>
      </c>
      <c r="G14" s="3" t="s">
        <v>279</v>
      </c>
      <c r="H14" s="4">
        <v>35.7</v>
      </c>
      <c r="I14" s="4">
        <v>37.92</v>
      </c>
      <c r="J14" s="4">
        <v>37.92</v>
      </c>
    </row>
    <row r="15" ht="19.55" customHeight="1" spans="1:10">
      <c r="A15" s="3" t="s">
        <v>253</v>
      </c>
      <c r="B15" s="3" t="s">
        <v>5</v>
      </c>
      <c r="C15" s="3" t="s">
        <v>254</v>
      </c>
      <c r="D15" s="3" t="s">
        <v>7</v>
      </c>
      <c r="E15" s="3" t="s">
        <v>277</v>
      </c>
      <c r="F15" s="3" t="s">
        <v>280</v>
      </c>
      <c r="G15" s="3" t="s">
        <v>281</v>
      </c>
      <c r="H15" s="4">
        <v>80</v>
      </c>
      <c r="I15" s="4">
        <v>80</v>
      </c>
      <c r="J15" s="4">
        <v>80</v>
      </c>
    </row>
    <row r="16" ht="19.55" customHeight="1" spans="1:10">
      <c r="A16" s="3" t="s">
        <v>253</v>
      </c>
      <c r="B16" s="3" t="s">
        <v>5</v>
      </c>
      <c r="C16" s="3" t="s">
        <v>254</v>
      </c>
      <c r="D16" s="3" t="s">
        <v>7</v>
      </c>
      <c r="E16" s="3" t="s">
        <v>274</v>
      </c>
      <c r="F16" s="3" t="s">
        <v>282</v>
      </c>
      <c r="G16" s="3" t="s">
        <v>283</v>
      </c>
      <c r="H16" s="4">
        <v>2.7</v>
      </c>
      <c r="I16" s="4">
        <v>2.4</v>
      </c>
      <c r="J16" s="4">
        <v>2.4</v>
      </c>
    </row>
    <row r="17" ht="19.55" customHeight="1" spans="1:10">
      <c r="A17" s="3" t="s">
        <v>253</v>
      </c>
      <c r="B17" s="3" t="s">
        <v>5</v>
      </c>
      <c r="C17" s="3" t="s">
        <v>254</v>
      </c>
      <c r="D17" s="3" t="s">
        <v>7</v>
      </c>
      <c r="E17" s="3" t="s">
        <v>277</v>
      </c>
      <c r="F17" s="3" t="s">
        <v>284</v>
      </c>
      <c r="G17" s="3" t="s">
        <v>285</v>
      </c>
      <c r="H17" s="4">
        <v>42</v>
      </c>
      <c r="I17" s="4">
        <v>42</v>
      </c>
      <c r="J17" s="4">
        <v>42</v>
      </c>
    </row>
    <row r="18" ht="19.55" customHeight="1" spans="1:10">
      <c r="A18" s="3" t="s">
        <v>253</v>
      </c>
      <c r="B18" s="3" t="s">
        <v>5</v>
      </c>
      <c r="C18" s="3" t="s">
        <v>254</v>
      </c>
      <c r="D18" s="3" t="s">
        <v>7</v>
      </c>
      <c r="E18" s="3" t="s">
        <v>274</v>
      </c>
      <c r="F18" s="3" t="s">
        <v>286</v>
      </c>
      <c r="G18" s="3" t="s">
        <v>287</v>
      </c>
      <c r="H18" s="4">
        <v>480.470323</v>
      </c>
      <c r="I18" s="4">
        <v>497.08</v>
      </c>
      <c r="J18" s="4">
        <v>497.08</v>
      </c>
    </row>
    <row r="19" ht="19.55" customHeight="1" spans="1:10">
      <c r="A19" s="3" t="s">
        <v>253</v>
      </c>
      <c r="B19" s="3" t="s">
        <v>5</v>
      </c>
      <c r="C19" s="3" t="s">
        <v>254</v>
      </c>
      <c r="D19" s="3" t="s">
        <v>7</v>
      </c>
      <c r="E19" s="3" t="s">
        <v>274</v>
      </c>
      <c r="F19" s="3" t="s">
        <v>288</v>
      </c>
      <c r="G19" s="3" t="s">
        <v>289</v>
      </c>
      <c r="H19" s="4">
        <v>0</v>
      </c>
      <c r="I19" s="4">
        <v>315</v>
      </c>
      <c r="J19" s="4">
        <v>315</v>
      </c>
    </row>
    <row r="20" ht="22.6" customHeight="1" spans="1:10">
      <c r="A20" s="3" t="s">
        <v>253</v>
      </c>
      <c r="B20" s="3" t="s">
        <v>5</v>
      </c>
      <c r="C20" s="3" t="s">
        <v>254</v>
      </c>
      <c r="D20" s="3" t="s">
        <v>7</v>
      </c>
      <c r="E20" s="3" t="s">
        <v>277</v>
      </c>
      <c r="F20" s="3" t="s">
        <v>290</v>
      </c>
      <c r="G20" s="3" t="s">
        <v>291</v>
      </c>
      <c r="H20" s="4">
        <v>0</v>
      </c>
      <c r="I20" s="4">
        <v>540</v>
      </c>
      <c r="J20" s="4">
        <v>540</v>
      </c>
    </row>
    <row r="21" ht="22.6" customHeight="1" spans="1:10">
      <c r="A21" s="3" t="s">
        <v>253</v>
      </c>
      <c r="B21" s="3" t="s">
        <v>5</v>
      </c>
      <c r="C21" s="3" t="s">
        <v>254</v>
      </c>
      <c r="D21" s="3" t="s">
        <v>7</v>
      </c>
      <c r="E21" s="3" t="s">
        <v>277</v>
      </c>
      <c r="F21" s="3" t="s">
        <v>292</v>
      </c>
      <c r="G21" s="3" t="s">
        <v>293</v>
      </c>
      <c r="H21" s="4">
        <v>0</v>
      </c>
      <c r="I21" s="4">
        <v>251.8688</v>
      </c>
      <c r="J21" s="4">
        <v>251.8688</v>
      </c>
    </row>
    <row r="22" ht="22.6" customHeight="1" spans="1:10">
      <c r="A22" s="3" t="s">
        <v>253</v>
      </c>
      <c r="B22" s="3" t="s">
        <v>5</v>
      </c>
      <c r="C22" s="3" t="s">
        <v>254</v>
      </c>
      <c r="D22" s="3" t="s">
        <v>7</v>
      </c>
      <c r="E22" s="3" t="s">
        <v>277</v>
      </c>
      <c r="F22" s="3" t="s">
        <v>294</v>
      </c>
      <c r="G22" s="3" t="s">
        <v>295</v>
      </c>
      <c r="H22" s="4">
        <v>0</v>
      </c>
      <c r="I22" s="4">
        <v>35.608618</v>
      </c>
      <c r="J22" s="4">
        <v>35.608618</v>
      </c>
    </row>
    <row r="23" ht="22.6" customHeight="1" spans="1:10">
      <c r="A23" s="3" t="s">
        <v>253</v>
      </c>
      <c r="B23" s="3" t="s">
        <v>5</v>
      </c>
      <c r="C23" s="3" t="s">
        <v>254</v>
      </c>
      <c r="D23" s="3" t="s">
        <v>7</v>
      </c>
      <c r="E23" s="3" t="s">
        <v>277</v>
      </c>
      <c r="F23" s="3" t="s">
        <v>296</v>
      </c>
      <c r="G23" s="3" t="s">
        <v>297</v>
      </c>
      <c r="H23" s="4">
        <v>0</v>
      </c>
      <c r="I23" s="4">
        <v>52.951881</v>
      </c>
      <c r="J23" s="4">
        <v>52.951881</v>
      </c>
    </row>
    <row r="24" ht="19.55" customHeight="1" spans="1:10">
      <c r="A24" s="3" t="s">
        <v>253</v>
      </c>
      <c r="B24" s="3" t="s">
        <v>5</v>
      </c>
      <c r="C24" s="3" t="s">
        <v>254</v>
      </c>
      <c r="D24" s="3" t="s">
        <v>7</v>
      </c>
      <c r="E24" s="3" t="s">
        <v>298</v>
      </c>
      <c r="F24" s="3" t="s">
        <v>299</v>
      </c>
      <c r="G24" s="3" t="s">
        <v>300</v>
      </c>
      <c r="H24" s="4">
        <v>7.119802</v>
      </c>
      <c r="I24" s="4">
        <v>4.293</v>
      </c>
      <c r="J24" s="4">
        <v>4.293</v>
      </c>
    </row>
    <row r="25" ht="19.55" customHeight="1" spans="1:10">
      <c r="A25" s="3" t="s">
        <v>253</v>
      </c>
      <c r="B25" s="3" t="s">
        <v>5</v>
      </c>
      <c r="C25" s="3" t="s">
        <v>254</v>
      </c>
      <c r="D25" s="3" t="s">
        <v>7</v>
      </c>
      <c r="E25" s="3" t="s">
        <v>298</v>
      </c>
      <c r="F25" s="3" t="s">
        <v>301</v>
      </c>
      <c r="G25" s="3" t="s">
        <v>302</v>
      </c>
      <c r="H25" s="4">
        <v>47.5</v>
      </c>
      <c r="I25" s="4">
        <v>52.236082</v>
      </c>
      <c r="J25" s="4">
        <v>52.236082</v>
      </c>
    </row>
    <row r="26" ht="19.55" customHeight="1" spans="1:10">
      <c r="A26" s="3" t="s">
        <v>253</v>
      </c>
      <c r="B26" s="3" t="s">
        <v>5</v>
      </c>
      <c r="C26" s="3" t="s">
        <v>254</v>
      </c>
      <c r="D26" s="3" t="s">
        <v>7</v>
      </c>
      <c r="E26" s="3" t="s">
        <v>298</v>
      </c>
      <c r="F26" s="3" t="s">
        <v>303</v>
      </c>
      <c r="G26" s="3" t="s">
        <v>304</v>
      </c>
      <c r="H26" s="4">
        <v>7.125</v>
      </c>
      <c r="I26" s="4">
        <v>7.125</v>
      </c>
      <c r="J26" s="4">
        <v>7.125</v>
      </c>
    </row>
    <row r="27" ht="19.55" customHeight="1" spans="1:10">
      <c r="A27" s="3" t="s">
        <v>253</v>
      </c>
      <c r="B27" s="3" t="s">
        <v>5</v>
      </c>
      <c r="C27" s="3" t="s">
        <v>254</v>
      </c>
      <c r="D27" s="3" t="s">
        <v>7</v>
      </c>
      <c r="E27" s="3" t="s">
        <v>305</v>
      </c>
      <c r="F27" s="3" t="s">
        <v>306</v>
      </c>
      <c r="G27" s="3" t="s">
        <v>307</v>
      </c>
      <c r="H27" s="4">
        <v>0</v>
      </c>
      <c r="I27" s="4">
        <v>8</v>
      </c>
      <c r="J27" s="4">
        <v>8</v>
      </c>
    </row>
    <row r="28" ht="19.55" customHeight="1" spans="1:10">
      <c r="A28" s="3" t="s">
        <v>253</v>
      </c>
      <c r="B28" s="3" t="s">
        <v>5</v>
      </c>
      <c r="C28" s="3" t="s">
        <v>254</v>
      </c>
      <c r="D28" s="3" t="s">
        <v>7</v>
      </c>
      <c r="E28" s="3" t="s">
        <v>305</v>
      </c>
      <c r="F28" s="3" t="s">
        <v>308</v>
      </c>
      <c r="G28" s="3" t="s">
        <v>309</v>
      </c>
      <c r="H28" s="4">
        <v>0</v>
      </c>
      <c r="I28" s="4">
        <v>38.4429</v>
      </c>
      <c r="J28" s="4">
        <v>38.4429</v>
      </c>
    </row>
    <row r="29" ht="19.55" customHeight="1" spans="1:10">
      <c r="A29" s="3" t="s">
        <v>253</v>
      </c>
      <c r="B29" s="3" t="s">
        <v>5</v>
      </c>
      <c r="C29" s="3" t="s">
        <v>254</v>
      </c>
      <c r="D29" s="3" t="s">
        <v>7</v>
      </c>
      <c r="E29" s="3" t="s">
        <v>305</v>
      </c>
      <c r="F29" s="3" t="s">
        <v>310</v>
      </c>
      <c r="G29" s="3" t="s">
        <v>311</v>
      </c>
      <c r="H29" s="4">
        <v>0</v>
      </c>
      <c r="I29" s="4">
        <v>9.9315</v>
      </c>
      <c r="J29" s="4">
        <v>9.9315</v>
      </c>
    </row>
    <row r="30" ht="22.6" customHeight="1" spans="1:10">
      <c r="A30" s="3" t="s">
        <v>253</v>
      </c>
      <c r="B30" s="3" t="s">
        <v>5</v>
      </c>
      <c r="C30" s="3" t="s">
        <v>254</v>
      </c>
      <c r="D30" s="3" t="s">
        <v>7</v>
      </c>
      <c r="E30" s="3" t="s">
        <v>277</v>
      </c>
      <c r="F30" s="3" t="s">
        <v>312</v>
      </c>
      <c r="G30" s="3" t="s">
        <v>313</v>
      </c>
      <c r="H30" s="4">
        <v>0</v>
      </c>
      <c r="I30" s="4">
        <v>610</v>
      </c>
      <c r="J30" s="4">
        <v>610</v>
      </c>
    </row>
    <row r="31" ht="22.6" customHeight="1" spans="1:10">
      <c r="A31" s="3" t="s">
        <v>253</v>
      </c>
      <c r="B31" s="3" t="s">
        <v>5</v>
      </c>
      <c r="C31" s="3" t="s">
        <v>254</v>
      </c>
      <c r="D31" s="3" t="s">
        <v>7</v>
      </c>
      <c r="E31" s="3" t="s">
        <v>274</v>
      </c>
      <c r="F31" s="3" t="s">
        <v>314</v>
      </c>
      <c r="G31" s="3" t="s">
        <v>315</v>
      </c>
      <c r="H31" s="4">
        <v>0</v>
      </c>
      <c r="I31" s="4">
        <v>8</v>
      </c>
      <c r="J31" s="4">
        <v>8</v>
      </c>
    </row>
    <row r="32" ht="22.6" customHeight="1" spans="1:10">
      <c r="A32" s="3" t="s">
        <v>253</v>
      </c>
      <c r="B32" s="3" t="s">
        <v>5</v>
      </c>
      <c r="C32" s="3" t="s">
        <v>254</v>
      </c>
      <c r="D32" s="3" t="s">
        <v>7</v>
      </c>
      <c r="E32" s="3" t="s">
        <v>274</v>
      </c>
      <c r="F32" s="3" t="s">
        <v>316</v>
      </c>
      <c r="G32" s="3" t="s">
        <v>317</v>
      </c>
      <c r="H32" s="4">
        <v>0</v>
      </c>
      <c r="I32" s="4">
        <v>15</v>
      </c>
      <c r="J32" s="4">
        <v>15</v>
      </c>
    </row>
    <row r="33" ht="19.55" customHeight="1" spans="1:10">
      <c r="A33" s="3" t="s">
        <v>253</v>
      </c>
      <c r="B33" s="3" t="s">
        <v>5</v>
      </c>
      <c r="C33" s="3" t="s">
        <v>254</v>
      </c>
      <c r="D33" s="3" t="s">
        <v>7</v>
      </c>
      <c r="E33" s="3" t="s">
        <v>274</v>
      </c>
      <c r="F33" s="3" t="s">
        <v>318</v>
      </c>
      <c r="G33" s="3" t="s">
        <v>319</v>
      </c>
      <c r="H33" s="4">
        <v>0</v>
      </c>
      <c r="I33" s="4">
        <v>5.62</v>
      </c>
      <c r="J33" s="4">
        <v>5.62</v>
      </c>
    </row>
    <row r="34" ht="19.55" customHeight="1" spans="1:10">
      <c r="A34" s="3" t="s">
        <v>253</v>
      </c>
      <c r="B34" s="3" t="s">
        <v>5</v>
      </c>
      <c r="C34" s="3" t="s">
        <v>254</v>
      </c>
      <c r="D34" s="3" t="s">
        <v>7</v>
      </c>
      <c r="E34" s="3" t="s">
        <v>274</v>
      </c>
      <c r="F34" s="3" t="s">
        <v>320</v>
      </c>
      <c r="G34" s="3" t="s">
        <v>321</v>
      </c>
      <c r="H34" s="4">
        <v>0</v>
      </c>
      <c r="I34" s="4">
        <v>118.929</v>
      </c>
      <c r="J34" s="4">
        <v>118.929</v>
      </c>
    </row>
  </sheetData>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自评表</vt:lpstr>
      <vt:lpstr>纵向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潮汐海灵</cp:lastModifiedBy>
  <dcterms:created xsi:type="dcterms:W3CDTF">2023-08-30T03:17:00Z</dcterms:created>
  <dcterms:modified xsi:type="dcterms:W3CDTF">2023-09-18T07:48:03Z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07FE4A32F1494BB8AA3A9444008A9AE1_13</vt:lpwstr>
  </property>
  <property fmtid="{D5CDD505-2E9C-101B-9397-08002B2CF9AE}" pid="3" name="KSOProductBuildVer">
    <vt:lpwstr>2052-12.1.0.15374</vt:lpwstr>
  </property>
</Properties>
</file>