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<sst xmlns="http://schemas.openxmlformats.org/spreadsheetml/2006/main" count="113" uniqueCount="87">
  <si>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2</t>
    </r>
  </si>
  <si>
    <t>中央困难群众救助补助资金转移支付区域绩效目标自评表</t>
  </si>
  <si>
    <t>（2022年度）</t>
  </si>
  <si>
    <t>转移支付（项目）名称</t>
  </si>
  <si>
    <t>困难群众救助补助资金</t>
  </si>
  <si>
    <t>中央主管部门</t>
  </si>
  <si>
    <t>民政部</t>
  </si>
  <si>
    <t>地方主管部门</t>
  </si>
  <si>
    <t>泸定县民政局</t>
  </si>
  <si>
    <t>资金使用单位</t>
  </si>
  <si>
    <t>资金投入情况
（万元）</t>
  </si>
  <si>
    <t>全年预算数（A）</t>
  </si>
  <si>
    <t>全年执行数（B）</t>
  </si>
  <si>
    <t>预算执行率（B/A×100%)</t>
  </si>
  <si>
    <t>年度资金总额：</t>
  </si>
  <si>
    <r>
      <rPr>
        <sz val="10"/>
        <color theme="1"/>
        <rFont val="宋体"/>
        <charset val="134"/>
        <scheme val="minor"/>
      </rPr>
      <t xml:space="preserve"> </t>
    </r>
    <r>
      <rPr>
        <sz val="10"/>
        <color indexed="8"/>
        <rFont val="宋体"/>
        <charset val="134"/>
      </rPr>
      <t>其中：中央财政资金</t>
    </r>
  </si>
  <si>
    <t>省级</t>
  </si>
  <si>
    <t>州级</t>
  </si>
  <si>
    <t>县级</t>
  </si>
  <si>
    <r>
      <rPr>
        <sz val="9"/>
        <color theme="1"/>
        <rFont val="宋体"/>
        <charset val="134"/>
      </rPr>
      <t xml:space="preserve">     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其他资金</t>
    </r>
  </si>
  <si>
    <t>资金管理情况</t>
  </si>
  <si>
    <t>情况说明</t>
  </si>
  <si>
    <t>存在问题和改进措施</t>
  </si>
  <si>
    <t>分配科学性</t>
  </si>
  <si>
    <t>困难群众救助补助资金是根据县上各类困难群众的人数，和资金缺少数进行分配。</t>
  </si>
  <si>
    <t>无</t>
  </si>
  <si>
    <t>下达及时性</t>
  </si>
  <si>
    <t>资金到达财政后，第一时间分配到单位的预算一体化系统，单位每月及时通过一卡通系统发放到困难群众的银行卡中。</t>
  </si>
  <si>
    <t>拨付合规性</t>
  </si>
  <si>
    <t>资金全部从一卡通系统发放，确保资金发放按时发放到位</t>
  </si>
  <si>
    <t>使用规范性</t>
  </si>
  <si>
    <t>低保资金存放于专户，根据每月时间发放金额进行拨付，其他项目资金在预算一体化平台中，资金根据每月救助系统发放，受多方监管。</t>
  </si>
  <si>
    <t>执行准确性</t>
  </si>
  <si>
    <t>单位有着民政救助系统，体统中有救助人员名单，每月进行更新，确保发放资金准确。</t>
  </si>
  <si>
    <t>预算绩效管理情况</t>
  </si>
  <si>
    <t>单位在资金下达时会进行事前绩效评估，项目实施完成后，会对项目进行绩效自评，确保绩效目标的完成。</t>
  </si>
  <si>
    <t>支出责任履行情况</t>
  </si>
  <si>
    <t>资金每月按时发放到位，确保能够及时解决困难群众的困难。</t>
  </si>
  <si>
    <t>总体目标完成情况</t>
  </si>
  <si>
    <t>总体目标</t>
  </si>
  <si>
    <t>全年实际完成情况</t>
  </si>
  <si>
    <t>规范城乡低保政策实施，合理确认保障标准，使低保对象基本生活得到保障，规范实施临时救助政策，实现即时高效，救急就难。</t>
  </si>
  <si>
    <t>规范城乡低保政策实施，合理确认保障标准，使低保对象基本生活得到保障，规范实施临时救助政策，实现即时高效，救急就难（目标顺利完成）。</t>
  </si>
  <si>
    <t>绩效指标</t>
  </si>
  <si>
    <t>一级
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</si>
  <si>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</si>
  <si>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</si>
  <si>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</si>
  <si>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</si>
  <si>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</si>
  <si>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</si>
  <si>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</si>
  <si>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低保对象人数</t>
  </si>
  <si>
    <t>应保尽保</t>
  </si>
  <si>
    <t>临时救助人次</t>
  </si>
  <si>
    <t>应救尽救</t>
  </si>
  <si>
    <t>孤儿、事实无人抚养儿童等纳入保障范围率</t>
  </si>
  <si>
    <t>大于90%</t>
  </si>
  <si>
    <t>质量指标</t>
  </si>
  <si>
    <t>城乡低保标准</t>
  </si>
  <si>
    <t>不低于上年</t>
  </si>
  <si>
    <t>城乡特困人员救助供养标准</t>
  </si>
  <si>
    <t>孤儿、城乡低保等人员认定准确率</t>
  </si>
  <si>
    <t>时效指标</t>
  </si>
  <si>
    <t>困难群众基本生活救助和孤儿基本生活费按时发放率</t>
  </si>
  <si>
    <t>成本指标</t>
  </si>
  <si>
    <t>低保资金社会化发放率</t>
  </si>
  <si>
    <t>……</t>
  </si>
  <si>
    <t>效
益
指
标</t>
  </si>
  <si>
    <t>经济效益
指标</t>
  </si>
  <si>
    <t>社会效益
指标</t>
  </si>
  <si>
    <t>困难群众基本生活水平情况</t>
  </si>
  <si>
    <t>有所提升</t>
  </si>
  <si>
    <t>帮助查明身份滞留流浪乞讨人员返乡情况</t>
  </si>
  <si>
    <t>及时送返</t>
  </si>
  <si>
    <t>生态效益
指标</t>
  </si>
  <si>
    <t>可持续影响指标</t>
  </si>
  <si>
    <t>困难群众基本生活救助和孤儿基本生活保障制度</t>
  </si>
  <si>
    <t>进一步完善</t>
  </si>
  <si>
    <t>满意度指标</t>
  </si>
  <si>
    <t>服务对象
满意度指标</t>
  </si>
  <si>
    <t>受益对象满意度</t>
  </si>
  <si>
    <t>说明</t>
  </si>
  <si>
    <t>请在此处简要说明中央巡视、各级审计和财政监督中发现的问题及其所涉及的金额，如没有请填无。</t>
  </si>
  <si>
    <t>注：1.资金使用单位按项目绩效目标填报，主管部门汇总时按区域绩效目标填报。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</si>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</sst>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2"/>
      <name val="黑体"/>
      <charset val="134"/>
    </font>
    <font>
      <sz val="12"/>
      <name val="宋体"/>
      <charset val="134"/>
    </font>
    <font>
      <sz val="16"/>
      <color rgb="FF000000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黑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9" applyNumberFormat="0" applyAlignment="0" applyProtection="0">
      <alignment vertical="center"/>
    </xf>
    <xf numFmtId="0" fontId="24" fillId="11" borderId="15" applyNumberFormat="0" applyAlignment="0" applyProtection="0">
      <alignment vertical="center"/>
    </xf>
    <xf numFmtId="0" fontId="25" fillId="12" borderId="2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" fillId="0" borderId="0"/>
  </cellStyleXfs>
  <cellXfs count="41">
    <xf numFmtId="0" fontId="0" fillId="0" borderId="0" xfId="0">
      <alignment vertical="center"/>
    </xf>
    <xf numFmtId="0" fontId="1" fillId="0" borderId="0" xfId="49" applyFont="1" applyAlignment="1">
      <alignment horizontal="left" vertical="center"/>
    </xf>
    <xf numFmtId="0" fontId="2" fillId="0" borderId="0" xfId="49" applyFont="1" applyAlignment="1">
      <alignment vertical="center" wrapText="1"/>
    </xf>
    <xf numFmtId="0" fontId="3" fillId="0" borderId="0" xfId="49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0" fontId="7" fillId="0" borderId="2" xfId="0" applyNumberFormat="1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 readingOrder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textRotation="255" wrapText="1"/>
    </xf>
    <xf numFmtId="0" fontId="10" fillId="0" borderId="2" xfId="49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horizontal="left" vertical="center" wrapText="1" readingOrder="1"/>
    </xf>
    <xf numFmtId="0" fontId="7" fillId="0" borderId="4" xfId="0" applyNumberFormat="1" applyFont="1" applyFill="1" applyBorder="1" applyAlignment="1">
      <alignment horizontal="left" vertical="center" wrapText="1" readingOrder="1"/>
    </xf>
    <xf numFmtId="0" fontId="7" fillId="0" borderId="5" xfId="0" applyNumberFormat="1" applyFont="1" applyFill="1" applyBorder="1" applyAlignment="1">
      <alignment horizontal="left" vertical="center" wrapText="1" readingOrder="1"/>
    </xf>
    <xf numFmtId="0" fontId="7" fillId="0" borderId="0" xfId="0" applyFont="1" applyFill="1" applyAlignment="1">
      <alignment horizontal="left" vertical="center" wrapText="1" readingOrder="1"/>
    </xf>
    <xf numFmtId="0" fontId="7" fillId="0" borderId="0" xfId="0" applyNumberFormat="1" applyFont="1" applyFill="1" applyAlignment="1">
      <alignment horizontal="left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2256;&#38590;&#32676;&#20247;&#25937;&#21161;&#34917;&#21161;&#36164;&#37329;\&#38468;&#20214;2&#65306;&#22256;&#38590;&#32676;&#20247;&#25937;&#21161;&#34917;&#21161;&#36164;&#37329;&#36716;&#31227;&#25903;&#20184;&#21306;&#22495;&#32489;&#25928;&#30446;&#26631;&#33258;&#3578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2 区域（项目）绩效自评表"/>
      <sheetName val="特困"/>
      <sheetName val="低保金"/>
      <sheetName val="临时救助金"/>
      <sheetName val="流浪乞讨"/>
      <sheetName val="孤儿"/>
      <sheetName val="事实无人抚养"/>
    </sheetNames>
    <sheetDataSet>
      <sheetData sheetId="0"/>
      <sheetData sheetId="1">
        <row r="12">
          <cell r="E12">
            <v>224.61</v>
          </cell>
          <cell r="F12">
            <v>218.37</v>
          </cell>
        </row>
      </sheetData>
      <sheetData sheetId="2">
        <row r="10">
          <cell r="E10">
            <v>62.72</v>
          </cell>
        </row>
        <row r="11">
          <cell r="E11">
            <v>59.71</v>
          </cell>
        </row>
        <row r="12">
          <cell r="E12">
            <v>200.87</v>
          </cell>
          <cell r="F12">
            <v>200.87</v>
          </cell>
        </row>
        <row r="13">
          <cell r="E13">
            <v>5.12</v>
          </cell>
        </row>
      </sheetData>
      <sheetData sheetId="3">
        <row r="10">
          <cell r="E10">
            <v>11</v>
          </cell>
        </row>
        <row r="11">
          <cell r="E11">
            <v>22.81</v>
          </cell>
        </row>
        <row r="12">
          <cell r="E12">
            <v>8</v>
          </cell>
          <cell r="F12">
            <v>6.95</v>
          </cell>
        </row>
      </sheetData>
      <sheetData sheetId="4">
        <row r="10">
          <cell r="E10">
            <v>2</v>
          </cell>
        </row>
        <row r="12">
          <cell r="E12">
            <v>1.8</v>
          </cell>
          <cell r="F12">
            <v>0.67</v>
          </cell>
        </row>
      </sheetData>
      <sheetData sheetId="5">
        <row r="10">
          <cell r="E10">
            <v>16</v>
          </cell>
        </row>
        <row r="12">
          <cell r="E12">
            <v>5.4</v>
          </cell>
          <cell r="F12">
            <v>1.76</v>
          </cell>
        </row>
      </sheetData>
      <sheetData sheetId="6">
        <row r="10">
          <cell r="E10">
            <v>4</v>
          </cell>
        </row>
        <row r="12">
          <cell r="E12">
            <v>7.81</v>
          </cell>
          <cell r="F12">
            <v>7.81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topLeftCell="A10" workbookViewId="0">
      <selection activeCell="A14" sqref="A14:C21"/>
    </sheetView>
  </sheetViews>
  <sheetFormatPr defaultColWidth="9" defaultRowHeight="13.5" outlineLevelCol="7"/>
  <cols>
    <col min="3" max="3" width="17.75" customWidth="1"/>
    <col min="4" max="8" width="17" customWidth="1"/>
  </cols>
  <sheetData>
    <row r="1" ht="18.75" spans="1:8">
      <c r="A1" s="1" t="s">
        <v>0</v>
      </c>
      <c r="B1" s="2"/>
      <c r="C1" s="2"/>
      <c r="D1" s="2"/>
      <c r="E1" s="3"/>
      <c r="F1" s="3"/>
      <c r="G1" s="3"/>
      <c r="H1" s="3"/>
    </row>
    <row r="2" ht="21" spans="1:8">
      <c r="A2" s="4" t="s">
        <v>1</v>
      </c>
      <c r="B2" s="5"/>
      <c r="C2" s="5"/>
      <c r="D2" s="5"/>
      <c r="E2" s="5"/>
      <c r="F2" s="5"/>
      <c r="G2" s="5"/>
      <c r="H2" s="5"/>
    </row>
    <row r="3" spans="1:8">
      <c r="A3" s="6" t="s">
        <v>2</v>
      </c>
      <c r="B3" s="6"/>
      <c r="C3" s="6"/>
      <c r="D3" s="6"/>
      <c r="E3" s="6"/>
      <c r="F3" s="6"/>
      <c r="G3" s="6"/>
      <c r="H3" s="6"/>
    </row>
    <row r="4" spans="1:8">
      <c r="A4" s="7" t="s">
        <v>3</v>
      </c>
      <c r="B4" s="7"/>
      <c r="C4" s="7"/>
      <c r="D4" s="8" t="s">
        <v>4</v>
      </c>
      <c r="E4" s="9"/>
      <c r="F4" s="9"/>
      <c r="G4" s="9"/>
      <c r="H4" s="10"/>
    </row>
    <row r="5" spans="1:8">
      <c r="A5" s="7" t="s">
        <v>5</v>
      </c>
      <c r="B5" s="7"/>
      <c r="C5" s="7"/>
      <c r="D5" s="11" t="s">
        <v>6</v>
      </c>
      <c r="E5" s="12"/>
      <c r="F5" s="12"/>
      <c r="G5" s="12"/>
      <c r="H5" s="13"/>
    </row>
    <row r="6" ht="24" spans="1:8">
      <c r="A6" s="7" t="s">
        <v>7</v>
      </c>
      <c r="B6" s="7"/>
      <c r="C6" s="7"/>
      <c r="D6" s="14" t="s">
        <v>8</v>
      </c>
      <c r="E6" s="15"/>
      <c r="F6" s="7" t="s">
        <v>9</v>
      </c>
      <c r="G6" s="7" t="s">
        <v>8</v>
      </c>
      <c r="H6" s="7"/>
    </row>
    <row r="7" ht="48" spans="1:8">
      <c r="A7" s="16" t="s">
        <v>10</v>
      </c>
      <c r="B7" s="17"/>
      <c r="C7" s="18"/>
      <c r="D7" s="14"/>
      <c r="E7" s="7" t="s">
        <v>11</v>
      </c>
      <c r="F7" s="7" t="s">
        <v>12</v>
      </c>
      <c r="G7" s="7"/>
      <c r="H7" s="7" t="s">
        <v>13</v>
      </c>
    </row>
    <row r="8" ht="24" spans="1:8">
      <c r="A8" s="19"/>
      <c r="B8" s="20"/>
      <c r="C8" s="21"/>
      <c r="D8" s="14" t="s">
        <v>14</v>
      </c>
      <c r="E8" s="22">
        <f>SUM(E9:E13)</f>
        <v>1598.54</v>
      </c>
      <c r="F8" s="7">
        <f>SUM(F9:G13)</f>
        <v>1582.88</v>
      </c>
      <c r="G8" s="7"/>
      <c r="H8" s="23">
        <f t="shared" ref="H8:H13" si="0">F8/E8*100%</f>
        <v>0.990203560749184</v>
      </c>
    </row>
    <row r="9" ht="24" spans="1:8">
      <c r="A9" s="19"/>
      <c r="B9" s="20"/>
      <c r="C9" s="21"/>
      <c r="D9" s="15" t="s">
        <v>15</v>
      </c>
      <c r="E9" s="7">
        <v>966.69</v>
      </c>
      <c r="F9" s="7">
        <v>966.69</v>
      </c>
      <c r="G9" s="7"/>
      <c r="H9" s="23">
        <f t="shared" si="0"/>
        <v>1</v>
      </c>
    </row>
    <row r="10" spans="1:8">
      <c r="A10" s="19"/>
      <c r="B10" s="20"/>
      <c r="C10" s="21"/>
      <c r="D10" s="7" t="s">
        <v>16</v>
      </c>
      <c r="E10" s="7">
        <f>[1]特困!E10+[1]低保金!E10+[1]临时救助金!E10+[1]流浪乞讨!E10+[1]孤儿!E10+[1]事实无人抚养!E10</f>
        <v>95.72</v>
      </c>
      <c r="F10" s="8">
        <f>E10</f>
        <v>95.72</v>
      </c>
      <c r="G10" s="10"/>
      <c r="H10" s="23">
        <f t="shared" si="0"/>
        <v>1</v>
      </c>
    </row>
    <row r="11" spans="1:8">
      <c r="A11" s="19"/>
      <c r="B11" s="20"/>
      <c r="C11" s="21"/>
      <c r="D11" s="7" t="s">
        <v>17</v>
      </c>
      <c r="E11" s="7">
        <f>[1]特困!E11+[1]低保金!E11+[1]临时救助金!E11+[1]流浪乞讨!E11+[1]孤儿!E11+[1]事实无人抚养!E11</f>
        <v>82.52</v>
      </c>
      <c r="F11" s="8">
        <v>82.52</v>
      </c>
      <c r="G11" s="10"/>
      <c r="H11" s="23">
        <f t="shared" si="0"/>
        <v>1</v>
      </c>
    </row>
    <row r="12" spans="1:8">
      <c r="A12" s="19"/>
      <c r="B12" s="20"/>
      <c r="C12" s="21"/>
      <c r="D12" s="22" t="s">
        <v>18</v>
      </c>
      <c r="E12" s="22">
        <f>[1]特困!E12+[1]低保金!E12+[1]临时救助金!E12+[1]流浪乞讨!E12+[1]孤儿!E12+[1]事实无人抚养!E12</f>
        <v>448.49</v>
      </c>
      <c r="F12" s="7">
        <f>+[1]特困!F12+[1]低保金!F12+[1]临时救助金!F12+[1]流浪乞讨!F12+[1]孤儿!F12+[1]事实无人抚养!F12</f>
        <v>436.43</v>
      </c>
      <c r="G12" s="7"/>
      <c r="H12" s="23">
        <f t="shared" si="0"/>
        <v>0.973109768333742</v>
      </c>
    </row>
    <row r="13" ht="24" spans="1:8">
      <c r="A13" s="24"/>
      <c r="B13" s="25"/>
      <c r="C13" s="26"/>
      <c r="D13" s="27" t="s">
        <v>19</v>
      </c>
      <c r="E13" s="22">
        <f>[1]低保金!E13</f>
        <v>5.12</v>
      </c>
      <c r="F13" s="7">
        <v>1.52</v>
      </c>
      <c r="G13" s="7"/>
      <c r="H13" s="23">
        <f t="shared" si="0"/>
        <v>0.296875</v>
      </c>
    </row>
    <row r="14" spans="1:8">
      <c r="A14" s="16" t="s">
        <v>20</v>
      </c>
      <c r="B14" s="17"/>
      <c r="C14" s="18"/>
      <c r="D14" s="14"/>
      <c r="E14" s="22" t="s">
        <v>21</v>
      </c>
      <c r="F14" s="22"/>
      <c r="G14" s="22"/>
      <c r="H14" s="22" t="s">
        <v>22</v>
      </c>
    </row>
    <row r="15" ht="40" customHeight="1" spans="1:8">
      <c r="A15" s="19"/>
      <c r="B15" s="20"/>
      <c r="C15" s="21"/>
      <c r="D15" s="15" t="s">
        <v>23</v>
      </c>
      <c r="E15" s="22" t="s">
        <v>24</v>
      </c>
      <c r="F15" s="22"/>
      <c r="G15" s="22"/>
      <c r="H15" s="22" t="s">
        <v>25</v>
      </c>
    </row>
    <row r="16" ht="40" customHeight="1" spans="1:8">
      <c r="A16" s="19"/>
      <c r="B16" s="20"/>
      <c r="C16" s="21"/>
      <c r="D16" s="28" t="s">
        <v>26</v>
      </c>
      <c r="E16" s="22" t="s">
        <v>27</v>
      </c>
      <c r="F16" s="22"/>
      <c r="G16" s="22"/>
      <c r="H16" s="22" t="s">
        <v>25</v>
      </c>
    </row>
    <row r="17" ht="40" customHeight="1" spans="1:8">
      <c r="A17" s="19"/>
      <c r="B17" s="20"/>
      <c r="C17" s="21"/>
      <c r="D17" s="28" t="s">
        <v>28</v>
      </c>
      <c r="E17" s="22" t="s">
        <v>29</v>
      </c>
      <c r="F17" s="22"/>
      <c r="G17" s="22"/>
      <c r="H17" s="22" t="s">
        <v>25</v>
      </c>
    </row>
    <row r="18" ht="40" customHeight="1" spans="1:8">
      <c r="A18" s="19"/>
      <c r="B18" s="20"/>
      <c r="C18" s="21"/>
      <c r="D18" s="28" t="s">
        <v>30</v>
      </c>
      <c r="E18" s="22" t="s">
        <v>31</v>
      </c>
      <c r="F18" s="22"/>
      <c r="G18" s="22"/>
      <c r="H18" s="22" t="s">
        <v>25</v>
      </c>
    </row>
    <row r="19" ht="40" customHeight="1" spans="1:8">
      <c r="A19" s="19"/>
      <c r="B19" s="20"/>
      <c r="C19" s="21"/>
      <c r="D19" s="28" t="s">
        <v>32</v>
      </c>
      <c r="E19" s="22" t="s">
        <v>33</v>
      </c>
      <c r="F19" s="22"/>
      <c r="G19" s="22"/>
      <c r="H19" s="22" t="s">
        <v>25</v>
      </c>
    </row>
    <row r="20" ht="40" customHeight="1" spans="1:8">
      <c r="A20" s="19"/>
      <c r="B20" s="20"/>
      <c r="C20" s="21"/>
      <c r="D20" s="28" t="s">
        <v>34</v>
      </c>
      <c r="E20" s="22" t="s">
        <v>35</v>
      </c>
      <c r="F20" s="22"/>
      <c r="G20" s="22"/>
      <c r="H20" s="22" t="s">
        <v>25</v>
      </c>
    </row>
    <row r="21" ht="40" customHeight="1" spans="1:8">
      <c r="A21" s="24"/>
      <c r="B21" s="25"/>
      <c r="C21" s="26"/>
      <c r="D21" s="28" t="s">
        <v>36</v>
      </c>
      <c r="E21" s="22" t="s">
        <v>37</v>
      </c>
      <c r="F21" s="22"/>
      <c r="G21" s="22"/>
      <c r="H21" s="22" t="s">
        <v>25</v>
      </c>
    </row>
    <row r="22" spans="1:8">
      <c r="A22" s="29" t="s">
        <v>38</v>
      </c>
      <c r="B22" s="24" t="s">
        <v>39</v>
      </c>
      <c r="C22" s="25"/>
      <c r="D22" s="25"/>
      <c r="E22" s="26"/>
      <c r="F22" s="24" t="s">
        <v>40</v>
      </c>
      <c r="G22" s="25"/>
      <c r="H22" s="26"/>
    </row>
    <row r="23" spans="1:8">
      <c r="A23" s="30"/>
      <c r="B23" s="31" t="s">
        <v>41</v>
      </c>
      <c r="C23" s="7"/>
      <c r="D23" s="7"/>
      <c r="E23" s="7"/>
      <c r="F23" s="31" t="s">
        <v>42</v>
      </c>
      <c r="G23" s="7"/>
      <c r="H23" s="7"/>
    </row>
    <row r="24" ht="24" spans="1:8">
      <c r="A24" s="32" t="s">
        <v>43</v>
      </c>
      <c r="B24" s="7" t="s">
        <v>44</v>
      </c>
      <c r="C24" s="7" t="s">
        <v>45</v>
      </c>
      <c r="D24" s="7" t="s">
        <v>46</v>
      </c>
      <c r="E24" s="7"/>
      <c r="F24" s="7" t="s">
        <v>47</v>
      </c>
      <c r="G24" s="7" t="s">
        <v>48</v>
      </c>
      <c r="H24" s="7" t="s">
        <v>49</v>
      </c>
    </row>
    <row r="25" spans="1:8">
      <c r="A25" s="32"/>
      <c r="B25" s="33" t="s">
        <v>50</v>
      </c>
      <c r="C25" s="33" t="s">
        <v>51</v>
      </c>
      <c r="D25" s="7" t="s">
        <v>52</v>
      </c>
      <c r="E25" s="7"/>
      <c r="F25" s="7" t="s">
        <v>53</v>
      </c>
      <c r="G25" s="15" t="str">
        <f t="shared" ref="G25:G31" si="1">F25</f>
        <v>应保尽保</v>
      </c>
      <c r="H25" s="7" t="s">
        <v>25</v>
      </c>
    </row>
    <row r="26" spans="1:8">
      <c r="A26" s="32"/>
      <c r="B26" s="33"/>
      <c r="C26" s="33"/>
      <c r="D26" s="7" t="s">
        <v>54</v>
      </c>
      <c r="E26" s="7"/>
      <c r="F26" s="7" t="s">
        <v>55</v>
      </c>
      <c r="G26" s="15" t="str">
        <f t="shared" si="1"/>
        <v>应救尽救</v>
      </c>
      <c r="H26" s="7" t="s">
        <v>25</v>
      </c>
    </row>
    <row r="27" spans="1:8">
      <c r="A27" s="32"/>
      <c r="B27" s="33"/>
      <c r="C27" s="33"/>
      <c r="D27" s="7" t="s">
        <v>56</v>
      </c>
      <c r="E27" s="7"/>
      <c r="F27" s="7" t="s">
        <v>57</v>
      </c>
      <c r="G27" s="15" t="str">
        <f t="shared" si="1"/>
        <v>大于90%</v>
      </c>
      <c r="H27" s="7" t="s">
        <v>25</v>
      </c>
    </row>
    <row r="28" spans="1:8">
      <c r="A28" s="32"/>
      <c r="B28" s="33"/>
      <c r="C28" s="33" t="s">
        <v>58</v>
      </c>
      <c r="D28" s="7" t="s">
        <v>59</v>
      </c>
      <c r="E28" s="7"/>
      <c r="F28" s="7" t="s">
        <v>60</v>
      </c>
      <c r="G28" s="15" t="str">
        <f t="shared" si="1"/>
        <v>不低于上年</v>
      </c>
      <c r="H28" s="7" t="s">
        <v>25</v>
      </c>
    </row>
    <row r="29" spans="1:8">
      <c r="A29" s="32"/>
      <c r="B29" s="33"/>
      <c r="C29" s="33"/>
      <c r="D29" s="7" t="s">
        <v>61</v>
      </c>
      <c r="E29" s="7"/>
      <c r="F29" s="7" t="s">
        <v>60</v>
      </c>
      <c r="G29" s="15" t="str">
        <f t="shared" si="1"/>
        <v>不低于上年</v>
      </c>
      <c r="H29" s="7" t="s">
        <v>25</v>
      </c>
    </row>
    <row r="30" spans="1:8">
      <c r="A30" s="32"/>
      <c r="B30" s="33"/>
      <c r="C30" s="33"/>
      <c r="D30" s="7" t="s">
        <v>62</v>
      </c>
      <c r="E30" s="7"/>
      <c r="F30" s="7" t="s">
        <v>57</v>
      </c>
      <c r="G30" s="15" t="str">
        <f t="shared" si="1"/>
        <v>大于90%</v>
      </c>
      <c r="H30" s="7" t="s">
        <v>25</v>
      </c>
    </row>
    <row r="31" spans="1:8">
      <c r="A31" s="32"/>
      <c r="B31" s="33"/>
      <c r="C31" s="33" t="s">
        <v>63</v>
      </c>
      <c r="D31" s="7" t="s">
        <v>64</v>
      </c>
      <c r="E31" s="7"/>
      <c r="F31" s="7" t="s">
        <v>57</v>
      </c>
      <c r="G31" s="15" t="str">
        <f t="shared" si="1"/>
        <v>大于90%</v>
      </c>
      <c r="H31" s="7" t="s">
        <v>25</v>
      </c>
    </row>
    <row r="32" spans="1:8">
      <c r="A32" s="32"/>
      <c r="B32" s="33"/>
      <c r="C32" s="33"/>
      <c r="D32" s="7"/>
      <c r="E32" s="7"/>
      <c r="F32" s="7"/>
      <c r="G32" s="15"/>
      <c r="H32" s="7"/>
    </row>
    <row r="33" spans="1:8">
      <c r="A33" s="32"/>
      <c r="B33" s="33"/>
      <c r="C33" s="33"/>
      <c r="D33" s="7"/>
      <c r="E33" s="7"/>
      <c r="F33" s="7"/>
      <c r="G33" s="15"/>
      <c r="H33" s="7"/>
    </row>
    <row r="34" spans="1:8">
      <c r="A34" s="32"/>
      <c r="B34" s="33"/>
      <c r="C34" s="33" t="s">
        <v>65</v>
      </c>
      <c r="D34" s="7" t="s">
        <v>66</v>
      </c>
      <c r="E34" s="7"/>
      <c r="F34" s="7" t="s">
        <v>57</v>
      </c>
      <c r="G34" s="15" t="str">
        <f>F34</f>
        <v>大于90%</v>
      </c>
      <c r="H34" s="7" t="s">
        <v>25</v>
      </c>
    </row>
    <row r="35" spans="1:8">
      <c r="A35" s="32"/>
      <c r="B35" s="33"/>
      <c r="C35" s="33"/>
      <c r="D35" s="7"/>
      <c r="E35" s="7"/>
      <c r="F35" s="7"/>
      <c r="G35" s="15"/>
      <c r="H35" s="7"/>
    </row>
    <row r="36" spans="1:8">
      <c r="A36" s="32"/>
      <c r="B36" s="33"/>
      <c r="C36" s="33"/>
      <c r="D36" s="7"/>
      <c r="E36" s="7"/>
      <c r="F36" s="7"/>
      <c r="G36" s="15"/>
      <c r="H36" s="7"/>
    </row>
    <row r="37" spans="1:8">
      <c r="A37" s="32"/>
      <c r="B37" s="33"/>
      <c r="C37" s="33" t="s">
        <v>67</v>
      </c>
      <c r="D37" s="7"/>
      <c r="E37" s="7"/>
      <c r="F37" s="7"/>
      <c r="G37" s="15"/>
      <c r="H37" s="7"/>
    </row>
    <row r="38" spans="1:8">
      <c r="A38" s="32"/>
      <c r="B38" s="33" t="s">
        <v>68</v>
      </c>
      <c r="C38" s="33" t="s">
        <v>69</v>
      </c>
      <c r="D38" s="7"/>
      <c r="E38" s="7"/>
      <c r="F38" s="7"/>
      <c r="G38" s="15"/>
      <c r="H38" s="7"/>
    </row>
    <row r="39" spans="1:8">
      <c r="A39" s="32"/>
      <c r="B39" s="33"/>
      <c r="C39" s="33"/>
      <c r="D39" s="7"/>
      <c r="E39" s="7"/>
      <c r="F39" s="7"/>
      <c r="G39" s="15"/>
      <c r="H39" s="7"/>
    </row>
    <row r="40" spans="1:8">
      <c r="A40" s="32"/>
      <c r="B40" s="33"/>
      <c r="C40" s="33"/>
      <c r="D40" s="7"/>
      <c r="E40" s="7"/>
      <c r="F40" s="7"/>
      <c r="G40" s="15"/>
      <c r="H40" s="7"/>
    </row>
    <row r="41" spans="1:8">
      <c r="A41" s="32"/>
      <c r="B41" s="33"/>
      <c r="C41" s="33" t="s">
        <v>70</v>
      </c>
      <c r="D41" s="7" t="s">
        <v>71</v>
      </c>
      <c r="E41" s="7"/>
      <c r="F41" s="7" t="s">
        <v>72</v>
      </c>
      <c r="G41" s="15" t="str">
        <f>F41</f>
        <v>有所提升</v>
      </c>
      <c r="H41" s="7" t="s">
        <v>25</v>
      </c>
    </row>
    <row r="42" spans="1:8">
      <c r="A42" s="32"/>
      <c r="B42" s="33"/>
      <c r="C42" s="33"/>
      <c r="D42" s="7" t="s">
        <v>73</v>
      </c>
      <c r="E42" s="7"/>
      <c r="F42" s="7" t="s">
        <v>74</v>
      </c>
      <c r="G42" s="15" t="str">
        <f>F42</f>
        <v>及时送返</v>
      </c>
      <c r="H42" s="7" t="s">
        <v>25</v>
      </c>
    </row>
    <row r="43" spans="1:8">
      <c r="A43" s="32"/>
      <c r="B43" s="33"/>
      <c r="C43" s="33"/>
      <c r="D43" s="7"/>
      <c r="E43" s="7"/>
      <c r="F43" s="34"/>
      <c r="G43" s="15"/>
      <c r="H43" s="7"/>
    </row>
    <row r="44" spans="1:8">
      <c r="A44" s="32"/>
      <c r="B44" s="33"/>
      <c r="C44" s="33" t="s">
        <v>75</v>
      </c>
      <c r="D44" s="7"/>
      <c r="E44" s="7"/>
      <c r="F44" s="15"/>
      <c r="G44" s="15"/>
      <c r="H44" s="7"/>
    </row>
    <row r="45" spans="1:8">
      <c r="A45" s="32"/>
      <c r="B45" s="33"/>
      <c r="C45" s="33"/>
      <c r="D45" s="7"/>
      <c r="E45" s="7"/>
      <c r="F45" s="15"/>
      <c r="G45" s="15"/>
      <c r="H45" s="7"/>
    </row>
    <row r="46" spans="1:8">
      <c r="A46" s="32"/>
      <c r="B46" s="33"/>
      <c r="C46" s="33"/>
      <c r="D46" s="7"/>
      <c r="E46" s="7"/>
      <c r="F46" s="15"/>
      <c r="G46" s="15"/>
      <c r="H46" s="7"/>
    </row>
    <row r="47" spans="1:8">
      <c r="A47" s="32"/>
      <c r="B47" s="33"/>
      <c r="C47" s="33" t="s">
        <v>76</v>
      </c>
      <c r="D47" s="7" t="s">
        <v>77</v>
      </c>
      <c r="E47" s="7"/>
      <c r="F47" s="15" t="s">
        <v>78</v>
      </c>
      <c r="G47" s="15" t="str">
        <f>F47</f>
        <v>进一步完善</v>
      </c>
      <c r="H47" s="7" t="s">
        <v>25</v>
      </c>
    </row>
    <row r="48" spans="1:8">
      <c r="A48" s="32"/>
      <c r="B48" s="33"/>
      <c r="C48" s="33"/>
      <c r="D48" s="7"/>
      <c r="E48" s="7"/>
      <c r="F48" s="15"/>
      <c r="G48" s="15"/>
      <c r="H48" s="7"/>
    </row>
    <row r="49" spans="1:8">
      <c r="A49" s="32"/>
      <c r="B49" s="33"/>
      <c r="C49" s="33"/>
      <c r="D49" s="7"/>
      <c r="E49" s="7"/>
      <c r="F49" s="15"/>
      <c r="G49" s="15"/>
      <c r="H49" s="7"/>
    </row>
    <row r="50" spans="1:8">
      <c r="A50" s="32"/>
      <c r="B50" s="33"/>
      <c r="C50" s="33" t="s">
        <v>67</v>
      </c>
      <c r="D50" s="7"/>
      <c r="E50" s="7"/>
      <c r="F50" s="15"/>
      <c r="G50" s="15"/>
      <c r="H50" s="7"/>
    </row>
    <row r="51" spans="1:8">
      <c r="A51" s="32"/>
      <c r="B51" s="33" t="s">
        <v>79</v>
      </c>
      <c r="C51" s="33" t="s">
        <v>80</v>
      </c>
      <c r="D51" s="7" t="s">
        <v>81</v>
      </c>
      <c r="E51" s="7"/>
      <c r="F51" s="15" t="s">
        <v>57</v>
      </c>
      <c r="G51" s="15" t="str">
        <f>F51</f>
        <v>大于90%</v>
      </c>
      <c r="H51" s="7" t="s">
        <v>25</v>
      </c>
    </row>
    <row r="52" spans="1:8">
      <c r="A52" s="32"/>
      <c r="B52" s="33"/>
      <c r="C52" s="33"/>
      <c r="D52" s="7"/>
      <c r="E52" s="7"/>
      <c r="F52" s="15"/>
      <c r="G52" s="15"/>
      <c r="H52" s="7"/>
    </row>
    <row r="53" spans="1:8">
      <c r="A53" s="32"/>
      <c r="B53" s="33"/>
      <c r="C53" s="33"/>
      <c r="D53" s="7"/>
      <c r="E53" s="7"/>
      <c r="F53" s="15"/>
      <c r="G53" s="15"/>
      <c r="H53" s="7"/>
    </row>
    <row r="54" spans="1:8">
      <c r="A54" s="32"/>
      <c r="B54" s="33"/>
      <c r="C54" s="33" t="s">
        <v>67</v>
      </c>
      <c r="D54" s="7"/>
      <c r="E54" s="7"/>
      <c r="F54" s="15"/>
      <c r="G54" s="15"/>
      <c r="H54" s="7"/>
    </row>
    <row r="55" spans="1:8">
      <c r="A55" s="35" t="s">
        <v>82</v>
      </c>
      <c r="B55" s="36" t="s">
        <v>83</v>
      </c>
      <c r="C55" s="37"/>
      <c r="D55" s="37"/>
      <c r="E55" s="37"/>
      <c r="F55" s="37"/>
      <c r="G55" s="37"/>
      <c r="H55" s="38"/>
    </row>
    <row r="56" spans="1:8">
      <c r="A56" s="39" t="s">
        <v>84</v>
      </c>
      <c r="B56" s="39"/>
      <c r="C56" s="39"/>
      <c r="D56" s="39"/>
      <c r="E56" s="39"/>
      <c r="F56" s="39"/>
      <c r="G56" s="39"/>
      <c r="H56" s="39"/>
    </row>
    <row r="57" spans="1:8">
      <c r="A57" s="40" t="s">
        <v>85</v>
      </c>
      <c r="B57" s="40"/>
      <c r="C57" s="40"/>
      <c r="D57" s="40"/>
      <c r="E57" s="40"/>
      <c r="F57" s="40"/>
      <c r="G57" s="40"/>
      <c r="H57" s="40"/>
    </row>
    <row r="58" spans="1:8">
      <c r="A58" s="40" t="s">
        <v>86</v>
      </c>
      <c r="B58" s="40"/>
      <c r="C58" s="40"/>
      <c r="D58" s="40"/>
      <c r="E58" s="40"/>
      <c r="F58" s="40"/>
      <c r="G58" s="40"/>
      <c r="H58" s="40"/>
    </row>
  </sheetData>
  <mergeCells count="79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F12:G12"/>
    <mergeCell ref="F13:G13"/>
    <mergeCell ref="E14:G14"/>
    <mergeCell ref="E15:G15"/>
    <mergeCell ref="E16:G16"/>
    <mergeCell ref="E17:G17"/>
    <mergeCell ref="E18:G18"/>
    <mergeCell ref="E19:G19"/>
    <mergeCell ref="E20:G20"/>
    <mergeCell ref="E21:G21"/>
    <mergeCell ref="B22:E22"/>
    <mergeCell ref="F22:H22"/>
    <mergeCell ref="B23:E23"/>
    <mergeCell ref="F23:H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B55:H55"/>
    <mergeCell ref="A56:H56"/>
    <mergeCell ref="A57:H57"/>
    <mergeCell ref="A58:H58"/>
    <mergeCell ref="A22:A23"/>
    <mergeCell ref="A24:A54"/>
    <mergeCell ref="B25:B37"/>
    <mergeCell ref="B38:B50"/>
    <mergeCell ref="B51:B54"/>
    <mergeCell ref="C25:C27"/>
    <mergeCell ref="C28:C30"/>
    <mergeCell ref="C31:C33"/>
    <mergeCell ref="C34:C36"/>
    <mergeCell ref="C38:C40"/>
    <mergeCell ref="C41:C43"/>
    <mergeCell ref="C44:C46"/>
    <mergeCell ref="C47:C49"/>
    <mergeCell ref="C51:C53"/>
    <mergeCell ref="A7:C13"/>
    <mergeCell ref="A14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2023-04-18T07:19:56Z</dcterms:created>
  <dcterms:modified xsi:type="dcterms:W3CDTF">2023-04-18T07:21:35Z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8AC9B07A8FA346ABB05FDB0AD5E70E68_11</vt:lpwstr>
  </property>
  <property fmtid="{D5CDD505-2E9C-101B-9397-08002B2CF9AE}" pid="3" name="KSOProductBuildVer">
    <vt:lpwstr>2052-11.1.0.14036</vt:lpwstr>
  </property>
</Properties>
</file>