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8"/>
  </bookViews>
  <sheets>
    <sheet name="一般公共预算收入" sheetId="8" r:id="rId1"/>
    <sheet name="一般公共预算支出" sheetId="9" r:id="rId2"/>
    <sheet name="基金预算收支" sheetId="2" r:id="rId3"/>
    <sheet name="社保基金预算收支" sheetId="5" r:id="rId4"/>
    <sheet name="国有资本经营预算收支" sheetId="4" r:id="rId5"/>
    <sheet name="三公经费" sheetId="11" r:id="rId6"/>
    <sheet name="直达资金" sheetId="12" r:id="rId7"/>
    <sheet name="债券资金" sheetId="13" r:id="rId8"/>
    <sheet name="存量资金" sheetId="10" r:id="rId9"/>
  </sheets>
  <externalReferences>
    <externalReference r:id="rId10"/>
    <externalReference r:id="rId11"/>
    <externalReference r:id="rId12"/>
    <externalReference r:id="rId13"/>
  </externalReferences>
  <definedNames>
    <definedName name="_xlnm._FilterDatabase" localSheetId="0" hidden="1">一般公共预算收入!$A$4:$E$30</definedName>
    <definedName name="_xlnm._FilterDatabase" localSheetId="8" hidden="1">存量资金!$A$3:$XFA$666</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xlnm._FilterDatabase" localSheetId="2" hidden="1">基金预算收支!$A$2:$C$34</definedName>
    <definedName name="a">#N/A</definedName>
    <definedName name="b">#N/A</definedName>
    <definedName name="d">#N/A</definedName>
    <definedName name="Database" localSheetId="2">#REF!</definedName>
    <definedName name="Database">#REF!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xlnm.Print_Titles" localSheetId="2">基金预算收支!$2:$4</definedName>
    <definedName name="_xlnm.Print_Titles">#N/A</definedName>
    <definedName name="s">#N/A</definedName>
    <definedName name="地区名称">#REF!</definedName>
    <definedName name="支出">#REF!</definedName>
    <definedName name="_xlnm.Print_Titles" localSheetId="8">存量资金!$2:$5</definedName>
    <definedName name="_xlnm.Print_Titles" localSheetId="0">一般公共预算收入!$2:$4</definedName>
    <definedName name="_xlnm.Print_Area" localSheetId="7">债券资金!$A$1:$AA$6</definedName>
  </definedNames>
  <calcPr calcId="144525"/>
</workbook>
</file>

<file path=xl/sharedStrings.xml><?xml version="1.0" encoding="utf-8"?>
<sst xmlns="http://schemas.openxmlformats.org/spreadsheetml/2006/main" count="2149" uniqueCount="1677">
  <si>
    <t>附件1：</t>
  </si>
  <si>
    <t>2022年1-11月一般公共预算收入情况表</t>
  </si>
  <si>
    <t>单位：万元</t>
  </si>
  <si>
    <t>预    算    科    目</t>
  </si>
  <si>
    <t>预算数</t>
  </si>
  <si>
    <t>调整预算数</t>
  </si>
  <si>
    <t>执行数</t>
  </si>
  <si>
    <t>备注</t>
  </si>
  <si>
    <t>税收收入小计</t>
  </si>
  <si>
    <t>一、增值税</t>
  </si>
  <si>
    <t>二、企业所得税</t>
  </si>
  <si>
    <t>三、企业所得税退税</t>
  </si>
  <si>
    <t>四、个人所得税</t>
  </si>
  <si>
    <t>五、资源税</t>
  </si>
  <si>
    <t>六、城市维护建设税</t>
  </si>
  <si>
    <t>七、房产税</t>
  </si>
  <si>
    <t>八、印花税</t>
  </si>
  <si>
    <t>九、城镇土地使用税</t>
  </si>
  <si>
    <t>十、土地增值税</t>
  </si>
  <si>
    <t>十一、车船税</t>
  </si>
  <si>
    <t>十二、耕地占用税</t>
  </si>
  <si>
    <t>十三、契税</t>
  </si>
  <si>
    <t>十四、烟叶税</t>
  </si>
  <si>
    <t>十五、环境保护税</t>
  </si>
  <si>
    <t>十六、其他税收收入</t>
  </si>
  <si>
    <t>非税收入小计</t>
  </si>
  <si>
    <t>十七、专项收入</t>
  </si>
  <si>
    <t>十八、行政事业性收费收入</t>
  </si>
  <si>
    <t>十九、罚没收入</t>
  </si>
  <si>
    <t>二十、国有资本经营收入</t>
  </si>
  <si>
    <t>二十一、国有资源(资产)有偿使用收入</t>
  </si>
  <si>
    <t>二十二、捐赠收入</t>
  </si>
  <si>
    <t>二十三、政府住房基金收入</t>
  </si>
  <si>
    <t>二十四、其他收入</t>
  </si>
  <si>
    <t>地方一般公共预算收入合计</t>
  </si>
  <si>
    <t>转移性收入</t>
  </si>
  <si>
    <t xml:space="preserve">  上级补助收入</t>
  </si>
  <si>
    <t xml:space="preserve">    返还性收入</t>
  </si>
  <si>
    <t xml:space="preserve">      增值税和消费税税收返还收入 </t>
  </si>
  <si>
    <t xml:space="preserve">      所得税基数返还收入</t>
  </si>
  <si>
    <t xml:space="preserve">      成品油价格和税费改革税收返还收入</t>
  </si>
  <si>
    <t xml:space="preserve">      增值税五五分享税收返还</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</si>
  <si>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</si>
  <si>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</si>
  <si>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</si>
  <si>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</si>
  <si>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</si>
  <si>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</si>
  <si>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</si>
  <si>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</si>
  <si>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</si>
  <si>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</si>
  <si>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</si>
  <si>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</si>
  <si>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</si>
  <si>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</si>
  <si>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</si>
  <si>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</si>
  <si>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</si>
  <si>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教育共同财政事权转移支付支出</t>
  </si>
  <si>
    <t xml:space="preserve">      科学技术共同财政事权转移支付</t>
  </si>
  <si>
    <t xml:space="preserve">      文化旅游体育与传媒共同财政事权转移支付支出</t>
  </si>
  <si>
    <t xml:space="preserve">      社会保障和就业共同财政事权转移支付支出</t>
  </si>
  <si>
    <t xml:space="preserve">      卫生健康共同财政事权转移支付支出</t>
  </si>
  <si>
    <t xml:space="preserve">      节能环保共同财政事权转移支付支出</t>
  </si>
  <si>
    <t xml:space="preserve">      农林水共同财政事权转移支付支出</t>
  </si>
  <si>
    <t xml:space="preserve">      交通运输共同财政事权转移支付支出</t>
  </si>
  <si>
    <t xml:space="preserve">     自然资源海洋气象等共同财政事权转移支付收入</t>
  </si>
  <si>
    <t xml:space="preserve">      灾害防治及应急管理共同财政事权转移支付支出</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</si>
  <si>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</si>
  <si>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</si>
  <si>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</si>
  <si>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</si>
  <si>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</si>
  <si>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</si>
  <si>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</si>
  <si>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</si>
  <si>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</si>
  <si>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</si>
  <si>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</si>
  <si>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</si>
  <si>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</si>
  <si>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</si>
  <si>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</si>
  <si>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</si>
  <si>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</si>
  <si>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</si>
  <si>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</si>
  <si>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</si>
  <si>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</si>
  <si>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</si>
  <si>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</si>
  <si>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</si>
  <si>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</si>
  <si>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</si>
  <si>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上年结余</t>
  </si>
  <si>
    <t>浙江援建资金收入</t>
  </si>
  <si>
    <t>调入资金</t>
  </si>
  <si>
    <t>地方政府一般债务收入</t>
  </si>
  <si>
    <t>地方政府一般债务转贷收入</t>
  </si>
  <si>
    <t>动用预算稳定调节基金</t>
  </si>
  <si>
    <t>债券资金收入</t>
  </si>
  <si>
    <t>合计</t>
  </si>
  <si>
    <t>附件2：</t>
  </si>
  <si>
    <t>2022年1-11月一般公共预算支出调整执行草案表</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</si>
  <si>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</si>
  <si>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</si>
  <si>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</si>
  <si>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</si>
  <si>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</si>
  <si>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</si>
  <si>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</si>
  <si>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</si>
  <si>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</si>
  <si>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</si>
  <si>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</si>
  <si>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</si>
  <si>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</si>
  <si>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</si>
  <si>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</si>
  <si>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</si>
  <si>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</si>
  <si>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</si>
  <si>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</si>
  <si>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</si>
  <si>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</si>
  <si>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</si>
  <si>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</si>
  <si>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</si>
  <si>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</si>
  <si>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二十六、上解支出</t>
  </si>
  <si>
    <t>一般公共预算支出合计</t>
  </si>
  <si>
    <t>附件3：</t>
  </si>
  <si>
    <t>2022年1-11月政府性基金收支调整执行草案表</t>
  </si>
  <si>
    <t>一、政府性基金收入</t>
  </si>
  <si>
    <t>一、文化旅游体育与传媒支出</t>
  </si>
  <si>
    <t xml:space="preserve">      农网还贷资金收入</t>
  </si>
  <si>
    <t>二、社会保障和就业支出</t>
  </si>
  <si>
    <t xml:space="preserve">      民航发展基金收入</t>
  </si>
  <si>
    <t>三、节能环保支出</t>
  </si>
  <si>
    <t xml:space="preserve">      港口建设费收入</t>
  </si>
  <si>
    <t>四、城乡社区支出</t>
  </si>
  <si>
    <t xml:space="preserve">      国家电影事业发展专项资金收入</t>
  </si>
  <si>
    <t xml:space="preserve">    国有土地使用权出让收入及对应专项债务收入安排的支出</t>
  </si>
  <si>
    <t xml:space="preserve">      国有土地收益基金收入</t>
  </si>
  <si>
    <t xml:space="preserve">     国有土地开发资金安排的支出</t>
  </si>
  <si>
    <t xml:space="preserve">      农业土地开发资金收入</t>
  </si>
  <si>
    <t xml:space="preserve">     其他国有土地使用权出让收入安排的支出</t>
  </si>
  <si>
    <t xml:space="preserve">      国有土地使用权出让收入</t>
  </si>
  <si>
    <t>五、农林水支出</t>
  </si>
  <si>
    <t xml:space="preserve">      大中型水库库区基金收入</t>
  </si>
  <si>
    <t>六、交通运输支出</t>
  </si>
  <si>
    <t xml:space="preserve">      彩票公益金收入</t>
  </si>
  <si>
    <t>七、国家电影事业发展专项资金支出</t>
  </si>
  <si>
    <t xml:space="preserve">      城市基础设施配套费收入</t>
  </si>
  <si>
    <t>八、商业服务业等支出</t>
  </si>
  <si>
    <t xml:space="preserve">      小型水库移民扶助基金收入</t>
  </si>
  <si>
    <t>九、其他支出</t>
  </si>
  <si>
    <t xml:space="preserve">      国家重大水利工程建设基金收入</t>
  </si>
  <si>
    <t xml:space="preserve">      其他政府性基金及对应专项债务收入安排的支出</t>
  </si>
  <si>
    <t xml:space="preserve">      车辆通行费</t>
  </si>
  <si>
    <t xml:space="preserve">    彩票公益金安排的支出</t>
  </si>
  <si>
    <t xml:space="preserve">      污水处理费收入</t>
  </si>
  <si>
    <t xml:space="preserve">      用于社会福利的彩票公益金支出</t>
  </si>
  <si>
    <t xml:space="preserve">      彩票发行机构和彩票销售机构的业务费用</t>
  </si>
  <si>
    <t xml:space="preserve">      用于体育事业的彩票公益金支出</t>
  </si>
  <si>
    <t xml:space="preserve">      其他政府性基金收入</t>
  </si>
  <si>
    <t xml:space="preserve">      用于教育事业的彩票公益金支出</t>
  </si>
  <si>
    <t>二、专项债券对应项目专项收入</t>
  </si>
  <si>
    <t xml:space="preserve">      用于残疾人事业的彩票公益金支出</t>
  </si>
  <si>
    <t xml:space="preserve">      港口建设费专项债务对应项目专项收入</t>
  </si>
  <si>
    <t xml:space="preserve">      用于扶贫的彩票公益金支出</t>
  </si>
  <si>
    <t xml:space="preserve">      国家电影事业发展专项资金专项债务对应项目专项收入</t>
  </si>
  <si>
    <t xml:space="preserve">      用于城乡医疗救助的彩票公益金支出</t>
  </si>
  <si>
    <t xml:space="preserve">      国有土地使用权出让金专项债务对应项目专项收入</t>
  </si>
  <si>
    <t>用于其他社会公益事业的彩票公益金支出</t>
  </si>
  <si>
    <t xml:space="preserve">      国有土地收益基金专项债务对应项目专项收入</t>
  </si>
  <si>
    <t>十、债务付息支出</t>
  </si>
  <si>
    <t xml:space="preserve">      农业土地开发资金专项债务对应项目专项收入</t>
  </si>
  <si>
    <t>十一、债务发行费用支出</t>
  </si>
  <si>
    <t xml:space="preserve">      大中型水库库区基金专项债务对应项目专项收入</t>
  </si>
  <si>
    <t xml:space="preserve">      城市基础设施配套费专项债务对应项目专项收入</t>
  </si>
  <si>
    <t>转移性支出</t>
  </si>
  <si>
    <t xml:space="preserve">      小型水库移民扶助基金专项债务对应项目专项收入</t>
  </si>
  <si>
    <t xml:space="preserve">  政府性基金转移支付</t>
  </si>
  <si>
    <t xml:space="preserve">      国家重大水利工程建设基金专项债务对应项目专项收入</t>
  </si>
  <si>
    <t xml:space="preserve">    政府性基金补助支出</t>
  </si>
  <si>
    <t xml:space="preserve">      车辆通行费专项债务对应项目专项收入</t>
  </si>
  <si>
    <t xml:space="preserve">    政府性基金上解支出</t>
  </si>
  <si>
    <t xml:space="preserve">      污水处理费专项债务对应项目专项收入</t>
  </si>
  <si>
    <t xml:space="preserve"> 调出资金</t>
  </si>
  <si>
    <t xml:space="preserve">      其他政府性基金专项债务对应项目专项收入</t>
  </si>
  <si>
    <t xml:space="preserve"> 年终结余</t>
  </si>
  <si>
    <t>专项收入</t>
  </si>
  <si>
    <t>地方政府专项债务还本支出</t>
  </si>
  <si>
    <t>上年结转结余</t>
  </si>
  <si>
    <t>上年结转支出</t>
  </si>
  <si>
    <t>政府性基金预算收入合计</t>
  </si>
  <si>
    <t>政府性基金预算支出合计</t>
  </si>
  <si>
    <t>附件4：</t>
  </si>
  <si>
    <t>2022年1-11月城乡居民基本养老保险基金收支预算表</t>
  </si>
  <si>
    <t>炉霍县</t>
  </si>
  <si>
    <t>单位：元</t>
  </si>
  <si>
    <t>项        目</t>
  </si>
  <si>
    <t>2021年执行数</t>
  </si>
  <si>
    <t>2022年预算数</t>
  </si>
  <si>
    <t>一、个人缴费收入</t>
  </si>
  <si>
    <t>一、基础养老金支出</t>
  </si>
  <si>
    <t xml:space="preserve">    其中：财政为困难人员代缴收入</t>
  </si>
  <si>
    <t>二、个人账户养老金支出</t>
  </si>
  <si>
    <t>二、财政补贴收入</t>
  </si>
  <si>
    <t>三、丧葬补助金支出</t>
  </si>
  <si>
    <t xml:space="preserve">    其中：财政对基础养老金的补贴</t>
  </si>
  <si>
    <t>四、转移支出</t>
  </si>
  <si>
    <t xml:space="preserve">          财政对个人缴费的补贴</t>
  </si>
  <si>
    <t>五、其他支出</t>
  </si>
  <si>
    <t>三、集体补助收入</t>
  </si>
  <si>
    <t>×</t>
  </si>
  <si>
    <t>四、利息收入</t>
  </si>
  <si>
    <t>五、委托投资收益</t>
  </si>
  <si>
    <t>六、转移收入</t>
  </si>
  <si>
    <t>七、其他收入</t>
  </si>
  <si>
    <t>八、本年收入小计</t>
  </si>
  <si>
    <t>六、本年支出小计</t>
  </si>
  <si>
    <t>九、上级补助收入</t>
  </si>
  <si>
    <t>七、补助下级支出</t>
  </si>
  <si>
    <t>十、下级上解收入</t>
  </si>
  <si>
    <t>八、上解上级支出</t>
  </si>
  <si>
    <t>十一、本年收入合计</t>
  </si>
  <si>
    <t>九、本年支出合计</t>
  </si>
  <si>
    <t>十、本年收支结余</t>
  </si>
  <si>
    <t>十二、上年结余</t>
  </si>
  <si>
    <t>十一、年末滚存结余</t>
  </si>
  <si>
    <t>总        计</t>
  </si>
  <si>
    <t>附件5：</t>
  </si>
  <si>
    <t>2022年1-11月国有资本经营收支执行草案表</t>
  </si>
  <si>
    <t>项      目</t>
  </si>
  <si>
    <t>一、利润收入</t>
  </si>
  <si>
    <t>一、社会保障和就业支出</t>
  </si>
  <si>
    <t xml:space="preserve">    电力企业利润收入</t>
  </si>
  <si>
    <t>二、国有资本经营预算支出</t>
  </si>
  <si>
    <t xml:space="preserve">    投资服务企业利润收入</t>
  </si>
  <si>
    <t xml:space="preserve">    （一）解决历史遗留问题及改革成本支出</t>
  </si>
  <si>
    <t xml:space="preserve">    贸易企业利润收入</t>
  </si>
  <si>
    <t xml:space="preserve">    （二）国有企业资本金注入</t>
  </si>
  <si>
    <t xml:space="preserve">    其他国有资本经营预算企业利润收入</t>
  </si>
  <si>
    <t xml:space="preserve">          其中：国有经济结构调整支出</t>
  </si>
  <si>
    <t>二、股利、股息收入</t>
  </si>
  <si>
    <t xml:space="preserve">                公益性设施投资支出</t>
  </si>
  <si>
    <t xml:space="preserve">    国有控股公司股利、股息收入</t>
  </si>
  <si>
    <t xml:space="preserve">                前瞻性战略性产业发展支出</t>
  </si>
  <si>
    <t xml:space="preserve">    国有参股公司股利、股息收入</t>
  </si>
  <si>
    <t xml:space="preserve">                生态环境保护支出</t>
  </si>
  <si>
    <t xml:space="preserve">    金融企业股利、股息收入（国资预算）</t>
  </si>
  <si>
    <t xml:space="preserve">                支持科技进步支出</t>
  </si>
  <si>
    <t xml:space="preserve">    其他国有资本经营预算企业股利、股息收入</t>
  </si>
  <si>
    <t xml:space="preserve">                保障国家经济安全支持</t>
  </si>
  <si>
    <t>三、产权转让收入</t>
  </si>
  <si>
    <t xml:space="preserve">                对外投资合作支出</t>
  </si>
  <si>
    <t xml:space="preserve">    国有股权、股份转让收入</t>
  </si>
  <si>
    <t xml:space="preserve">                其他国有企业资本金注入</t>
  </si>
  <si>
    <t xml:space="preserve">    国有独资企业产权转让收入</t>
  </si>
  <si>
    <t xml:space="preserve">    （三）国有企业政策性补贴</t>
  </si>
  <si>
    <t xml:space="preserve">    金融企业产权转让收入</t>
  </si>
  <si>
    <t xml:space="preserve">          其中：国有企业政策性补贴</t>
  </si>
  <si>
    <t xml:space="preserve">    其他国有资本经营预算企业产权转让收入</t>
  </si>
  <si>
    <t xml:space="preserve">    （四）金融国有资本经营预算支出</t>
  </si>
  <si>
    <t>四、清算收入</t>
  </si>
  <si>
    <t xml:space="preserve">    （五）其他国有资本经营预算支出</t>
  </si>
  <si>
    <t xml:space="preserve">    国有股权、股份清算收入</t>
  </si>
  <si>
    <t xml:space="preserve">          其中：其他国有资本经营预算支出</t>
  </si>
  <si>
    <t xml:space="preserve">   国有独资企业清算收入</t>
  </si>
  <si>
    <t>三、转移性支出</t>
  </si>
  <si>
    <t xml:space="preserve">    其他国有资本经营预算企业清算收入</t>
  </si>
  <si>
    <t xml:space="preserve">    （一）国有资本经营预算转移支付</t>
  </si>
  <si>
    <t>五、其他收入</t>
  </si>
  <si>
    <t xml:space="preserve">          其中：国有资本经营预算转移支付支出</t>
  </si>
  <si>
    <t xml:space="preserve">    其他国有资本经营预算收入</t>
  </si>
  <si>
    <t xml:space="preserve">    （二）调出资金</t>
  </si>
  <si>
    <t xml:space="preserve">          其中：国有资本经营预算调出资金</t>
  </si>
  <si>
    <t>国 有 资 本 经 营 预 算 收 入</t>
  </si>
  <si>
    <t xml:space="preserve"> 国 有 资 本 经 营 预 算 支 出</t>
  </si>
  <si>
    <t>上 年 结 转 收 入</t>
  </si>
  <si>
    <t>结 转 下 年 支 出</t>
  </si>
  <si>
    <t>附件6：</t>
  </si>
  <si>
    <t>2022年一般公共预算支出“三公”经费表</t>
  </si>
  <si>
    <t>项目名称</t>
  </si>
  <si>
    <t>上年预算数</t>
  </si>
  <si>
    <t>上年执行数</t>
  </si>
  <si>
    <t>本年预算数</t>
  </si>
  <si>
    <t>本年执行数</t>
  </si>
  <si>
    <t>为上年预算数的%</t>
  </si>
  <si>
    <t>为上年执行数的%</t>
  </si>
  <si>
    <t>因公出国（境）费</t>
  </si>
  <si>
    <t>公务用车购置及运行费</t>
  </si>
  <si>
    <t>小计</t>
  </si>
  <si>
    <t>公务用车购置费</t>
  </si>
  <si>
    <t>公务用车运行费</t>
  </si>
  <si>
    <t>公务接待费</t>
  </si>
  <si>
    <t>附件7:</t>
  </si>
  <si>
    <t>炉霍县2022年1-11月直达资金基本情况表</t>
  </si>
  <si>
    <t>资金支出_分资金（单位：万元）</t>
  </si>
  <si>
    <t>资金名称</t>
  </si>
  <si>
    <t>全省</t>
  </si>
  <si>
    <t>县级</t>
  </si>
  <si>
    <t>支出总数</t>
  </si>
  <si>
    <t>资金总量</t>
  </si>
  <si>
    <t>支出金额</t>
  </si>
  <si>
    <t>支出进度</t>
  </si>
  <si>
    <t>中央安排</t>
  </si>
  <si>
    <t>省级安排</t>
  </si>
  <si>
    <t>市级安排</t>
  </si>
  <si>
    <t>县级安排</t>
  </si>
  <si>
    <t>总金额</t>
  </si>
  <si>
    <t>总进度</t>
  </si>
  <si>
    <t>直达资金</t>
  </si>
  <si>
    <t>90.6%</t>
  </si>
  <si>
    <t/>
  </si>
  <si>
    <t>90.4%</t>
  </si>
  <si>
    <t>93.8%</t>
  </si>
  <si>
    <t>100.0%</t>
  </si>
  <si>
    <t xml:space="preserve">    支持基层落实减税降费和重点民生等专项转移支付</t>
  </si>
  <si>
    <t xml:space="preserve">      增值税留抵退税资金转移支付</t>
  </si>
  <si>
    <t xml:space="preserve">      补充县区财力资金转移支付</t>
  </si>
  <si>
    <t xml:space="preserve">      其他减税降费资金转移支付</t>
  </si>
  <si>
    <t xml:space="preserve">   共同财政事权转移支付</t>
  </si>
  <si>
    <t>78.6%</t>
  </si>
  <si>
    <t>77.8%</t>
  </si>
  <si>
    <t>93.5%</t>
  </si>
  <si>
    <t xml:space="preserve">      就业补助资金</t>
  </si>
  <si>
    <t xml:space="preserve">      基本公共卫生服务补助资金</t>
  </si>
  <si>
    <t xml:space="preserve">      农田建设补助资金</t>
  </si>
  <si>
    <t xml:space="preserve">      困难群众救助补助经费</t>
  </si>
  <si>
    <t>99.7%</t>
  </si>
  <si>
    <t>97.7%</t>
  </si>
  <si>
    <t xml:space="preserve">      林业改革发展资金</t>
  </si>
  <si>
    <t>61.5%</t>
  </si>
  <si>
    <t xml:space="preserve">      林业草原生态保护恢复资金</t>
  </si>
  <si>
    <t>56.0%</t>
  </si>
  <si>
    <t xml:space="preserve">      农业生产发展资金</t>
  </si>
  <si>
    <t xml:space="preserve">      医疗服务与保障能力提升补助资金</t>
  </si>
  <si>
    <t>35.7%</t>
  </si>
  <si>
    <t>34.6%</t>
  </si>
  <si>
    <t xml:space="preserve">      医疗救助补助资金</t>
  </si>
  <si>
    <t xml:space="preserve">      学生资助补助经费</t>
  </si>
  <si>
    <t>44.5%</t>
  </si>
  <si>
    <t>62.5%</t>
  </si>
  <si>
    <t xml:space="preserve">      城乡义务教育补助经费</t>
  </si>
  <si>
    <t>96.5%</t>
  </si>
  <si>
    <t>96.4%</t>
  </si>
  <si>
    <t xml:space="preserve">      残疾人事业发展补助经费</t>
  </si>
  <si>
    <t>90.9%</t>
  </si>
  <si>
    <t>69.0%</t>
  </si>
  <si>
    <t xml:space="preserve">      计划生育转移支付资金</t>
  </si>
  <si>
    <t xml:space="preserve">      成品油税费改革转移支付</t>
  </si>
  <si>
    <t xml:space="preserve">      城乡居民基本养老保险补助经费</t>
  </si>
  <si>
    <t xml:space="preserve">      基本药物制度补助资金</t>
  </si>
  <si>
    <t xml:space="preserve">      优抚对象医疗保障经费</t>
  </si>
  <si>
    <t>60.7%</t>
  </si>
  <si>
    <t>70.6%</t>
  </si>
  <si>
    <t xml:space="preserve">      优抚对象补助经费</t>
  </si>
  <si>
    <t>97.0%</t>
  </si>
  <si>
    <t>95.2%</t>
  </si>
  <si>
    <t xml:space="preserve">   一般性转移支付</t>
  </si>
  <si>
    <t>95.5%</t>
  </si>
  <si>
    <t>95.6%</t>
  </si>
  <si>
    <t>93.9%</t>
  </si>
  <si>
    <t xml:space="preserve">      县级基本财力保障机制奖补资金</t>
  </si>
  <si>
    <t xml:space="preserve">      中央财政衔接推进乡村振兴补助资金</t>
  </si>
  <si>
    <t>93.1%</t>
  </si>
  <si>
    <t>93.0%</t>
  </si>
  <si>
    <t>附件8：</t>
  </si>
  <si>
    <t>2022年地方政府债务管理情况表</t>
  </si>
  <si>
    <t>2022年12月</t>
  </si>
  <si>
    <t>数据锁定</t>
  </si>
  <si>
    <t xml:space="preserve">序  </t>
  </si>
  <si>
    <t>地区</t>
  </si>
  <si>
    <t>区划代码</t>
  </si>
  <si>
    <t>地方政府债务限额</t>
  </si>
  <si>
    <t>地方政府债务年初余额</t>
  </si>
  <si>
    <t>当年需还本金额</t>
  </si>
  <si>
    <t>当年需付息金额</t>
  </si>
  <si>
    <t>12月地债系统当月余额</t>
  </si>
  <si>
    <t>2022年已发行债券</t>
  </si>
  <si>
    <t>下月计划发行债券</t>
  </si>
  <si>
    <t>当年已还本金金额</t>
  </si>
  <si>
    <t>下月需还本金额</t>
  </si>
  <si>
    <t>当年已付息金额</t>
  </si>
  <si>
    <t>下月需付息金额</t>
  </si>
  <si>
    <t>一般债</t>
  </si>
  <si>
    <t>专项债</t>
  </si>
  <si>
    <t>513327</t>
  </si>
  <si>
    <t>附件9：</t>
  </si>
  <si>
    <t>2022年1-11月盘活存量资金情况</t>
  </si>
  <si>
    <t>序号</t>
  </si>
  <si>
    <t>摘要</t>
  </si>
  <si>
    <t>金额（万元）</t>
  </si>
  <si>
    <t>01</t>
  </si>
  <si>
    <r>
      <rPr>
        <sz val="11"/>
        <rFont val="宋体"/>
        <charset val="134"/>
      </rPr>
      <t>中共炉霍县委办公室关于追加办公经费的请示</t>
    </r>
  </si>
  <si>
    <t>02</t>
  </si>
  <si>
    <r>
      <rPr>
        <sz val="11"/>
        <rFont val="宋体"/>
        <charset val="134"/>
      </rPr>
      <t>拨付领导信箱数据融合平台维护费</t>
    </r>
  </si>
  <si>
    <t>03</t>
  </si>
  <si>
    <r>
      <rPr>
        <sz val="11"/>
        <rFont val="宋体"/>
        <charset val="134"/>
      </rPr>
      <t>拨付信访平台维护费</t>
    </r>
  </si>
  <si>
    <t>04</t>
  </si>
  <si>
    <r>
      <rPr>
        <sz val="11"/>
        <rFont val="宋体"/>
        <charset val="134"/>
      </rPr>
      <t>拨付密码通信主渠道网络维护费</t>
    </r>
  </si>
  <si>
    <t>05</t>
  </si>
  <si>
    <r>
      <rPr>
        <sz val="11"/>
        <rFont val="宋体"/>
        <charset val="134"/>
      </rPr>
      <t>党政密码通信与密码安全应急预案</t>
    </r>
  </si>
  <si>
    <t>06</t>
  </si>
  <si>
    <r>
      <rPr>
        <sz val="11"/>
        <rFont val="宋体"/>
        <charset val="134"/>
      </rPr>
      <t>密码通信主渠道屏蔽机房复检</t>
    </r>
  </si>
  <si>
    <t>07</t>
  </si>
  <si>
    <r>
      <rPr>
        <sz val="11"/>
        <rFont val="宋体"/>
        <charset val="134"/>
      </rPr>
      <t>拨付2022年乡镇人大规范化建设经费</t>
    </r>
  </si>
  <si>
    <t>08</t>
  </si>
  <si>
    <r>
      <rPr>
        <sz val="11"/>
        <rFont val="宋体"/>
        <charset val="134"/>
      </rPr>
      <t>县乡人大代表培训、考察、联络、人代会、例会等经费</t>
    </r>
  </si>
  <si>
    <t>09</t>
  </si>
  <si>
    <r>
      <rPr>
        <sz val="11"/>
        <rFont val="宋体"/>
        <charset val="134"/>
      </rPr>
      <t>预算联网监督审查中心维护费</t>
    </r>
  </si>
  <si>
    <t>10</t>
  </si>
  <si>
    <r>
      <rPr>
        <sz val="11"/>
        <rFont val="宋体"/>
        <charset val="134"/>
      </rPr>
      <t>县、乡人大代表工作经费</t>
    </r>
  </si>
  <si>
    <t>11</t>
  </si>
  <si>
    <r>
      <rPr>
        <sz val="11"/>
        <rFont val="宋体"/>
        <charset val="134"/>
      </rPr>
      <t>乡镇人大规范化建设经费</t>
    </r>
  </si>
  <si>
    <t>12</t>
  </si>
  <si>
    <r>
      <rPr>
        <sz val="11"/>
        <rFont val="宋体"/>
        <charset val="134"/>
      </rPr>
      <t>乡镇人代会会议经费</t>
    </r>
  </si>
  <si>
    <t>13</t>
  </si>
  <si>
    <r>
      <rPr>
        <sz val="11"/>
        <rFont val="宋体"/>
        <charset val="134"/>
      </rPr>
      <t>关于拨付《炉霍县鉴2021卷》公开出版经费</t>
    </r>
  </si>
  <si>
    <t>14</t>
  </si>
  <si>
    <r>
      <rPr>
        <sz val="11"/>
        <rFont val="宋体"/>
        <charset val="134"/>
      </rPr>
      <t>全县政务外网租赁服务费</t>
    </r>
  </si>
  <si>
    <t>15</t>
  </si>
  <si>
    <r>
      <rPr>
        <sz val="11"/>
        <rFont val="宋体"/>
        <charset val="134"/>
      </rPr>
      <t>门户网站服务费</t>
    </r>
  </si>
  <si>
    <t>16</t>
  </si>
  <si>
    <r>
      <rPr>
        <sz val="11"/>
        <rFont val="宋体"/>
        <charset val="134"/>
      </rPr>
      <t>法治建设、法律顾问费</t>
    </r>
  </si>
  <si>
    <t>17</t>
  </si>
  <si>
    <r>
      <rPr>
        <sz val="11"/>
        <rFont val="宋体"/>
        <charset val="134"/>
      </rPr>
      <t>驻蓉办事处房屋维修及设备更换添置款</t>
    </r>
  </si>
  <si>
    <t>18</t>
  </si>
  <si>
    <r>
      <rPr>
        <sz val="11"/>
        <rFont val="宋体"/>
        <charset val="134"/>
      </rPr>
      <t>拨付律师诉讼费</t>
    </r>
  </si>
  <si>
    <t>19</t>
  </si>
  <si>
    <r>
      <rPr>
        <sz val="11"/>
        <rFont val="宋体"/>
        <charset val="134"/>
      </rPr>
      <t>门户网站中文域名经费</t>
    </r>
  </si>
  <si>
    <t>20</t>
  </si>
  <si>
    <r>
      <rPr>
        <sz val="11"/>
        <rFont val="宋体"/>
        <charset val="134"/>
      </rPr>
      <t>升级改造四楼会议室话务系统及视音频数字平台搭建</t>
    </r>
  </si>
  <si>
    <t>21</t>
  </si>
  <si>
    <r>
      <rPr>
        <sz val="11"/>
        <rFont val="宋体"/>
        <charset val="134"/>
      </rPr>
      <t>丧葬费、抚恤金</t>
    </r>
  </si>
  <si>
    <t>22</t>
  </si>
  <si>
    <r>
      <rPr>
        <sz val="11"/>
        <rFont val="宋体"/>
        <charset val="134"/>
      </rPr>
      <t>2022年委员视察</t>
    </r>
  </si>
  <si>
    <t>23</t>
  </si>
  <si>
    <r>
      <rPr>
        <sz val="11"/>
        <rFont val="宋体"/>
        <charset val="134"/>
      </rPr>
      <t>政协协商平台建设</t>
    </r>
  </si>
  <si>
    <t>24</t>
  </si>
  <si>
    <r>
      <rPr>
        <sz val="11"/>
        <rFont val="宋体"/>
        <charset val="134"/>
      </rPr>
      <t>传统村落文史出版</t>
    </r>
  </si>
  <si>
    <t>25</t>
  </si>
  <si>
    <r>
      <rPr>
        <sz val="11"/>
        <rFont val="宋体"/>
        <charset val="134"/>
      </rPr>
      <t>书香政协阅览室改建何出版作品</t>
    </r>
  </si>
  <si>
    <t>26</t>
  </si>
  <si>
    <r>
      <rPr>
        <sz val="11"/>
        <rFont val="宋体"/>
        <charset val="134"/>
      </rPr>
      <t>纪委关于请求拨付大案要案专项经费的请示</t>
    </r>
  </si>
  <si>
    <t>27</t>
  </si>
  <si>
    <r>
      <rPr>
        <sz val="11"/>
        <rFont val="宋体"/>
        <charset val="134"/>
      </rPr>
      <t>关于请求解决党风廉政建设专项经费的请示</t>
    </r>
  </si>
  <si>
    <t>28</t>
  </si>
  <si>
    <r>
      <rPr>
        <sz val="11"/>
        <rFont val="宋体"/>
        <charset val="134"/>
      </rPr>
      <t>关于请求解决检举举报平台经费的请示</t>
    </r>
  </si>
  <si>
    <t>29</t>
  </si>
  <si>
    <r>
      <rPr>
        <sz val="11"/>
        <rFont val="宋体"/>
        <charset val="134"/>
      </rPr>
      <t>关于请求就解决网络信息化建设专项经费的请示</t>
    </r>
  </si>
  <si>
    <t>30</t>
  </si>
  <si>
    <r>
      <rPr>
        <sz val="11"/>
        <rFont val="宋体"/>
        <charset val="134"/>
      </rPr>
      <t>关于请求解决专网设备相关经费的请示</t>
    </r>
  </si>
  <si>
    <t>31</t>
  </si>
  <si>
    <r>
      <rPr>
        <sz val="11"/>
        <rFont val="宋体"/>
        <charset val="134"/>
      </rPr>
      <t>浙江、甘孜两地重点群众交流交融活动</t>
    </r>
  </si>
  <si>
    <t>32</t>
  </si>
  <si>
    <r>
      <rPr>
        <sz val="11"/>
        <rFont val="宋体"/>
        <charset val="134"/>
      </rPr>
      <t>2021年办公经费</t>
    </r>
  </si>
  <si>
    <t>33</t>
  </si>
  <si>
    <r>
      <rPr>
        <sz val="11"/>
        <rFont val="宋体"/>
        <charset val="134"/>
      </rPr>
      <t>关工委工作经费</t>
    </r>
  </si>
  <si>
    <t>34</t>
  </si>
  <si>
    <r>
      <rPr>
        <sz val="11"/>
        <rFont val="宋体"/>
        <charset val="134"/>
      </rPr>
      <t>大组工网站运行维护经费</t>
    </r>
  </si>
  <si>
    <t>35</t>
  </si>
  <si>
    <r>
      <rPr>
        <sz val="11"/>
        <rFont val="宋体"/>
        <charset val="134"/>
      </rPr>
      <t>离退休干部工作及活动经费</t>
    </r>
  </si>
  <si>
    <t>36</t>
  </si>
  <si>
    <r>
      <rPr>
        <sz val="11"/>
        <rFont val="宋体"/>
        <charset val="134"/>
      </rPr>
      <t>离休干部工作及活动经费</t>
    </r>
  </si>
  <si>
    <t>37</t>
  </si>
  <si>
    <r>
      <rPr>
        <sz val="11"/>
        <rFont val="宋体"/>
        <charset val="134"/>
      </rPr>
      <t>付离退休干部重阳节慰问金</t>
    </r>
  </si>
  <si>
    <t>38</t>
  </si>
  <si>
    <r>
      <rPr>
        <sz val="11"/>
        <rFont val="宋体"/>
        <charset val="134"/>
      </rPr>
      <t>常职干部养老保险补助</t>
    </r>
  </si>
  <si>
    <t>39</t>
  </si>
  <si>
    <r>
      <rPr>
        <sz val="11"/>
        <rFont val="宋体"/>
        <charset val="134"/>
      </rPr>
      <t>2022年农村综合改革转移支付县级配套资金</t>
    </r>
  </si>
  <si>
    <t>40</t>
  </si>
  <si>
    <r>
      <rPr>
        <sz val="11"/>
        <rFont val="宋体"/>
        <charset val="134"/>
      </rPr>
      <t>付基层阵地建设资金</t>
    </r>
  </si>
  <si>
    <t>41</t>
  </si>
  <si>
    <r>
      <rPr>
        <sz val="11"/>
        <rFont val="宋体"/>
        <charset val="134"/>
      </rPr>
      <t>基层党组织书记及党员教育培养</t>
    </r>
  </si>
  <si>
    <t>42</t>
  </si>
  <si>
    <r>
      <rPr>
        <sz val="11"/>
        <rFont val="宋体"/>
        <charset val="134"/>
      </rPr>
      <t>关于拨付公务员奖励工作经费</t>
    </r>
  </si>
  <si>
    <t>43</t>
  </si>
  <si>
    <r>
      <rPr>
        <sz val="11"/>
        <rFont val="宋体"/>
        <charset val="134"/>
      </rPr>
      <t>组织工作缺口资金</t>
    </r>
  </si>
  <si>
    <t>44</t>
  </si>
  <si>
    <r>
      <rPr>
        <sz val="11"/>
        <rFont val="宋体"/>
        <charset val="134"/>
      </rPr>
      <t>离退休活动点支部人员工作补贴、特殊困难帮扶金、建国初期参加革命工作退休干部困难补助</t>
    </r>
  </si>
  <si>
    <t>45</t>
  </si>
  <si>
    <r>
      <rPr>
        <sz val="11"/>
        <rFont val="宋体"/>
        <charset val="134"/>
      </rPr>
      <t>关工委及片区关工委工作经费</t>
    </r>
  </si>
  <si>
    <t>46</t>
  </si>
  <si>
    <r>
      <rPr>
        <sz val="11"/>
        <rFont val="宋体"/>
        <charset val="134"/>
      </rPr>
      <t>关于申请拨付2022年度《鲜水河》期刊设计服务经费的请示</t>
    </r>
  </si>
  <si>
    <t>47</t>
  </si>
  <si>
    <r>
      <rPr>
        <sz val="11"/>
        <rFont val="宋体"/>
        <charset val="134"/>
      </rPr>
      <t>关于申请拨付出版物工作经费的请示</t>
    </r>
  </si>
  <si>
    <t>48</t>
  </si>
  <si>
    <r>
      <rPr>
        <sz val="11"/>
        <rFont val="宋体"/>
        <charset val="134"/>
      </rPr>
      <t>关于申请拨付2022年上年炉霍县农村公益电影订购经费的请示</t>
    </r>
  </si>
  <si>
    <t>49</t>
  </si>
  <si>
    <r>
      <rPr>
        <sz val="11"/>
        <rFont val="宋体"/>
        <charset val="134"/>
      </rPr>
      <t>关于申请拨付思想道德建设工作经费的请示</t>
    </r>
  </si>
  <si>
    <t>50</t>
  </si>
  <si>
    <r>
      <rPr>
        <sz val="11"/>
        <rFont val="宋体"/>
        <charset val="134"/>
      </rPr>
      <t>关于申请拨付外宣工作经费的请示</t>
    </r>
  </si>
  <si>
    <t>51</t>
  </si>
  <si>
    <r>
      <rPr>
        <sz val="11"/>
        <rFont val="宋体"/>
        <charset val="134"/>
      </rPr>
      <t>关于申请拨付网评费经费的请示</t>
    </r>
  </si>
  <si>
    <t>52</t>
  </si>
  <si>
    <r>
      <rPr>
        <sz val="11"/>
        <rFont val="宋体"/>
        <charset val="134"/>
      </rPr>
      <t>关于申请拨付新闻宣传工作经费的请示</t>
    </r>
  </si>
  <si>
    <t>53</t>
  </si>
  <si>
    <r>
      <rPr>
        <sz val="11"/>
        <rFont val="宋体"/>
        <charset val="134"/>
      </rPr>
      <t>关于申请拨付重大主题宣传工作经费的请示</t>
    </r>
  </si>
  <si>
    <t>54</t>
  </si>
  <si>
    <r>
      <rPr>
        <sz val="11"/>
        <rFont val="宋体"/>
        <charset val="134"/>
      </rPr>
      <t>关于申请拨付重大节日和活动氛围营造工作经费的请示</t>
    </r>
  </si>
  <si>
    <t>55</t>
  </si>
  <si>
    <r>
      <rPr>
        <sz val="11"/>
        <rFont val="宋体"/>
        <charset val="134"/>
      </rPr>
      <t>关于申请拨付市域治理工作经费的请示</t>
    </r>
  </si>
  <si>
    <t>56</t>
  </si>
  <si>
    <r>
      <rPr>
        <sz val="11"/>
        <rFont val="宋体"/>
        <charset val="134"/>
      </rPr>
      <t>关于请求拨付四川省“记录小康工程”县（区）库建设经费的请示</t>
    </r>
  </si>
  <si>
    <t>57</t>
  </si>
  <si>
    <r>
      <rPr>
        <sz val="11"/>
        <rFont val="宋体"/>
        <charset val="134"/>
      </rPr>
      <t>关于申请拨付表扬2021年度全县宣传思想工作先进单位、先进个人经费的请示</t>
    </r>
  </si>
  <si>
    <t>58</t>
  </si>
  <si>
    <r>
      <rPr>
        <sz val="11"/>
        <rFont val="宋体"/>
        <charset val="134"/>
      </rPr>
      <t>关于申请拨付清理更换虾拉沱方向标识标牌工作经费的请示</t>
    </r>
  </si>
  <si>
    <t>59</t>
  </si>
  <si>
    <r>
      <rPr>
        <sz val="11"/>
        <rFont val="宋体"/>
        <charset val="134"/>
      </rPr>
      <t>关于申请拨付更换公路沿线标识标牌氛围营造工作经费的请示</t>
    </r>
  </si>
  <si>
    <t>60</t>
  </si>
  <si>
    <r>
      <rPr>
        <sz val="11"/>
        <rFont val="宋体"/>
        <charset val="134"/>
      </rPr>
      <t>关于请求拨付新时代文明实践中心建设经费的请示</t>
    </r>
  </si>
  <si>
    <t>61</t>
  </si>
  <si>
    <r>
      <rPr>
        <sz val="11"/>
        <rFont val="宋体"/>
        <charset val="134"/>
      </rPr>
      <t>关于追加安装防盗门资金的请示</t>
    </r>
  </si>
  <si>
    <t>62</t>
  </si>
  <si>
    <r>
      <rPr>
        <sz val="11"/>
        <rFont val="宋体"/>
        <charset val="134"/>
      </rPr>
      <t>关于申请拨付群众性宣传教育工作经费的请示</t>
    </r>
  </si>
  <si>
    <t>63</t>
  </si>
  <si>
    <t>64</t>
  </si>
  <si>
    <r>
      <rPr>
        <sz val="11"/>
        <rFont val="宋体"/>
        <charset val="134"/>
      </rPr>
      <t>关于下达喜迎二十大氛围营造工作经费的通知</t>
    </r>
  </si>
  <si>
    <t>65</t>
  </si>
  <si>
    <r>
      <rPr>
        <sz val="11"/>
        <rFont val="宋体"/>
        <charset val="134"/>
      </rPr>
      <t>根据炉委宣【2021】55号文，下达幸福美丽新村文化院坝质保金经费</t>
    </r>
  </si>
  <si>
    <t>66</t>
  </si>
  <si>
    <r>
      <rPr>
        <sz val="11"/>
        <rFont val="宋体"/>
        <charset val="134"/>
      </rPr>
      <t>工商联（商会）换届会议经费</t>
    </r>
  </si>
  <si>
    <t>67</t>
  </si>
  <si>
    <r>
      <rPr>
        <sz val="11"/>
        <rFont val="宋体"/>
        <charset val="134"/>
      </rPr>
      <t>甘孜藏族自治州地名文化释义炉霍卷编写资金</t>
    </r>
  </si>
  <si>
    <t>68</t>
  </si>
  <si>
    <r>
      <rPr>
        <sz val="11"/>
        <rFont val="宋体"/>
        <charset val="134"/>
      </rPr>
      <t>草原有好生物普查</t>
    </r>
  </si>
  <si>
    <t>69</t>
  </si>
  <si>
    <r>
      <rPr>
        <sz val="11"/>
        <rFont val="宋体"/>
        <charset val="134"/>
      </rPr>
      <t>关于拨付四川炉霍鲜水河国家湿地公园植被恢复建设项目质保金的请示</t>
    </r>
  </si>
  <si>
    <t>70</t>
  </si>
  <si>
    <r>
      <rPr>
        <sz val="11"/>
        <rFont val="宋体"/>
        <charset val="134"/>
      </rPr>
      <t>关于拨付四川炉霍鲜水河国家湿地公园（试点）2017年第二批中央财政林业发展资金-湿地补助资金项目质保金的请示</t>
    </r>
  </si>
  <si>
    <t>71</t>
  </si>
  <si>
    <r>
      <rPr>
        <sz val="11"/>
        <rFont val="宋体"/>
        <charset val="134"/>
      </rPr>
      <t>关于拨付川西藏区生态保护与建设工程2016年度炉霍沙化土地治理项目审计费的请示</t>
    </r>
  </si>
  <si>
    <t>72</t>
  </si>
  <si>
    <r>
      <rPr>
        <sz val="11"/>
        <rFont val="宋体"/>
        <charset val="134"/>
      </rPr>
      <t>关于拨付炉霍县2018年国家重点生态功能区转移支付炉霍川西高原生态脆弱区综合治理项目（充古乡合作社部分）费用的请示</t>
    </r>
  </si>
  <si>
    <t>73</t>
  </si>
  <si>
    <r>
      <rPr>
        <sz val="11"/>
        <rFont val="宋体"/>
        <charset val="134"/>
      </rPr>
      <t>关于拨付2016年度新都镇、旦都乡水土保持林建设项目审计费的请示</t>
    </r>
  </si>
  <si>
    <t>74</t>
  </si>
  <si>
    <r>
      <rPr>
        <sz val="11"/>
        <rFont val="宋体"/>
        <charset val="134"/>
      </rPr>
      <t>关于拨付炉霍县2017年州级现代林业产业基地建设项目审计费的请示</t>
    </r>
  </si>
  <si>
    <t>75</t>
  </si>
  <si>
    <r>
      <rPr>
        <sz val="11"/>
        <rFont val="宋体"/>
        <charset val="134"/>
      </rPr>
      <t>关于拨付川西藏区生态保护与建设工程2016年度炉霍沙化土地治理项目工程进度款的请示</t>
    </r>
  </si>
  <si>
    <t>76</t>
  </si>
  <si>
    <r>
      <rPr>
        <sz val="11"/>
        <rFont val="宋体"/>
        <charset val="134"/>
      </rPr>
      <t>关于拨付炉霍县林业和草原局乡（镇）、村防灭火水泵水带采购项目资金的请示</t>
    </r>
  </si>
  <si>
    <t>77</t>
  </si>
  <si>
    <r>
      <rPr>
        <sz val="11"/>
        <rFont val="宋体"/>
        <charset val="134"/>
      </rPr>
      <t xml:space="preserve">炉霍县2021年万寿菊观光项目土地流转费 </t>
    </r>
  </si>
  <si>
    <t>78</t>
  </si>
  <si>
    <r>
      <rPr>
        <sz val="11"/>
        <rFont val="宋体"/>
        <charset val="134"/>
      </rPr>
      <t>关于解决炉霍县2020年森林督查暨森林资源管理“一张图”年度更新编制经费的请示</t>
    </r>
  </si>
  <si>
    <t>79</t>
  </si>
  <si>
    <r>
      <rPr>
        <sz val="11"/>
        <rFont val="宋体"/>
        <charset val="134"/>
      </rPr>
      <t>关于拨付炉霍县2019年度省级财政林业生态保护恢复专项川西北沙化土地治理项目审计款的请示</t>
    </r>
  </si>
  <si>
    <t>80</t>
  </si>
  <si>
    <r>
      <rPr>
        <sz val="11"/>
        <rFont val="宋体"/>
        <charset val="134"/>
      </rPr>
      <t xml:space="preserve">炉霍县G317（雅德乡--充古乡）道路绿化项目审计款 </t>
    </r>
  </si>
  <si>
    <t>81</t>
  </si>
  <si>
    <r>
      <rPr>
        <sz val="11"/>
        <rFont val="宋体"/>
        <charset val="134"/>
      </rPr>
      <t xml:space="preserve">用于草原鼠虫害防治项目经费的请示 </t>
    </r>
  </si>
  <si>
    <t>82</t>
  </si>
  <si>
    <r>
      <rPr>
        <sz val="11"/>
        <rFont val="宋体"/>
        <charset val="134"/>
      </rPr>
      <t xml:space="preserve">关于请求解决2021年城东大道绿化项目相关费用的请示 </t>
    </r>
  </si>
  <si>
    <t>83</t>
  </si>
  <si>
    <r>
      <rPr>
        <sz val="11"/>
        <rFont val="宋体"/>
        <charset val="134"/>
      </rPr>
      <t>关于下达2022年苗木采购项目采购款的请示</t>
    </r>
  </si>
  <si>
    <t>84</t>
  </si>
  <si>
    <r>
      <rPr>
        <sz val="11"/>
        <rFont val="宋体"/>
        <charset val="134"/>
      </rPr>
      <t>关于解决2018、2019年国家重点生态功能区转移支付炉霍县川西高原生态脆弱区综合治理项目管理费的请示</t>
    </r>
  </si>
  <si>
    <t>85</t>
  </si>
  <si>
    <r>
      <rPr>
        <sz val="11"/>
        <rFont val="宋体"/>
        <charset val="134"/>
      </rPr>
      <t>关于请求拨付四川省第六次炉霍县沙漠化和沙化监测调查费的请示</t>
    </r>
  </si>
  <si>
    <t>86</t>
  </si>
  <si>
    <r>
      <rPr>
        <sz val="11"/>
        <rFont val="宋体"/>
        <charset val="134"/>
      </rPr>
      <t>关于拨付炉霍县林业和草原局林木种质资源普查项目进度款的请示</t>
    </r>
  </si>
  <si>
    <t>87</t>
  </si>
  <si>
    <r>
      <rPr>
        <sz val="11"/>
        <rFont val="宋体"/>
        <charset val="134"/>
      </rPr>
      <t>关于拨付2021年-2022年生态护林员着装培训等经费的请示</t>
    </r>
  </si>
  <si>
    <t>88</t>
  </si>
  <si>
    <r>
      <rPr>
        <sz val="11"/>
        <rFont val="宋体"/>
        <charset val="134"/>
      </rPr>
      <t>关于请求解决林长制公示牌制作经费的请示</t>
    </r>
  </si>
  <si>
    <t>89</t>
  </si>
  <si>
    <r>
      <rPr>
        <sz val="11"/>
        <rFont val="宋体"/>
        <charset val="134"/>
      </rPr>
      <t>关于请求解决国土空间规划中明确造林空间工作经费的请示</t>
    </r>
  </si>
  <si>
    <t>90</t>
  </si>
  <si>
    <r>
      <rPr>
        <sz val="11"/>
        <rFont val="宋体"/>
        <charset val="134"/>
      </rPr>
      <t>关于拨付四川省炉霍县草原固定监测点建设与监测项目质量保证金的请示</t>
    </r>
  </si>
  <si>
    <t>91</t>
  </si>
  <si>
    <r>
      <rPr>
        <sz val="11"/>
        <rFont val="宋体"/>
        <charset val="134"/>
      </rPr>
      <t>关于拨付炉霍县2019年生态扶贫项目——斯木镇尤斯村生态修复项目工程进度款的请示</t>
    </r>
  </si>
  <si>
    <t>92</t>
  </si>
  <si>
    <r>
      <rPr>
        <sz val="11"/>
        <rFont val="宋体"/>
        <charset val="134"/>
      </rPr>
      <t>关于拨付炉霍县2019年生态扶贫项目——洛秋乡易日村生态修复项目工程进度款的请示</t>
    </r>
  </si>
  <si>
    <t>93</t>
  </si>
  <si>
    <r>
      <rPr>
        <sz val="11"/>
        <rFont val="宋体"/>
        <charset val="134"/>
      </rPr>
      <t>关于拨付四川卡莎湖省级自然保护区建设和野生动植物（界碑）项目审计款的请示</t>
    </r>
  </si>
  <si>
    <t>94</t>
  </si>
  <si>
    <r>
      <rPr>
        <sz val="11"/>
        <rFont val="宋体"/>
        <charset val="134"/>
      </rPr>
      <t>关于拨付四川卡莎湖省级自然保护区建设和野生动植物（界碑）项目质保金尾款的请示</t>
    </r>
  </si>
  <si>
    <t>95</t>
  </si>
  <si>
    <r>
      <rPr>
        <sz val="11"/>
        <rFont val="宋体"/>
        <charset val="134"/>
      </rPr>
      <t>关于请求拨付炉霍县2021年中央财政林业草原生态保护恢复资金（草原生态修复治理补助）——草原生态监测与管护资金的请示</t>
    </r>
  </si>
  <si>
    <t>96</t>
  </si>
  <si>
    <r>
      <rPr>
        <sz val="11"/>
        <rFont val="宋体"/>
        <charset val="134"/>
      </rPr>
      <t>关于拨付炉霍县2018年国家重点生态功能区转移支付炉霍川西高原生态脆弱区综合治理项目（合作社部分）苗木采购款的请示</t>
    </r>
  </si>
  <si>
    <t>97</t>
  </si>
  <si>
    <r>
      <rPr>
        <sz val="11"/>
        <rFont val="宋体"/>
        <charset val="134"/>
      </rPr>
      <t>关于请求拨付2020年退牧还草工程招标代理服务费的请示</t>
    </r>
  </si>
  <si>
    <t>98</t>
  </si>
  <si>
    <r>
      <rPr>
        <sz val="11"/>
        <rFont val="宋体"/>
        <charset val="134"/>
      </rPr>
      <t>关于请求解决林地保护规划资金的请示</t>
    </r>
  </si>
  <si>
    <t>99</t>
  </si>
  <si>
    <r>
      <rPr>
        <sz val="11"/>
        <rFont val="宋体"/>
        <charset val="134"/>
      </rPr>
      <t>关于拨付炉霍县2018年国家重点生态功能区转移支付炉霍县川西高原生态脆弱区综合治理项目（宜木乡合作社部分）费用的请示</t>
    </r>
  </si>
  <si>
    <t>100</t>
  </si>
  <si>
    <r>
      <rPr>
        <sz val="11"/>
        <rFont val="宋体"/>
        <charset val="134"/>
      </rPr>
      <t>关于拨付炉霍县2018年国家重点生态功能区转移支付炉霍县川西高原生态脆弱区综合治理项目（充古乡合作社部分）费用的请示</t>
    </r>
  </si>
  <si>
    <t>101</t>
  </si>
  <si>
    <r>
      <rPr>
        <sz val="11"/>
        <rFont val="宋体"/>
        <charset val="134"/>
      </rPr>
      <t>关于拨付炉霍县2020年草原固定监测点建设项目2%质量保证金</t>
    </r>
  </si>
  <si>
    <t>102</t>
  </si>
  <si>
    <r>
      <rPr>
        <sz val="11"/>
        <rFont val="宋体"/>
        <charset val="134"/>
      </rPr>
      <t>关于拨付炉霍县林业和草原局泥巴森林管护站建设项目监理费的请示</t>
    </r>
  </si>
  <si>
    <t>103</t>
  </si>
  <si>
    <r>
      <rPr>
        <sz val="11"/>
        <rFont val="宋体"/>
        <charset val="134"/>
      </rPr>
      <t>关于拨付2020年中央财政林业改革发展资金--炉霍鲜水河国家湿地公园（试点）湿地生态保护恢复项目审计费的请示</t>
    </r>
  </si>
  <si>
    <t>104</t>
  </si>
  <si>
    <r>
      <rPr>
        <sz val="11"/>
        <rFont val="宋体"/>
        <charset val="134"/>
      </rPr>
      <t>关于下达生态护林员区域划分工作资金的请示</t>
    </r>
  </si>
  <si>
    <t>105</t>
  </si>
  <si>
    <r>
      <rPr>
        <sz val="11"/>
        <rFont val="宋体"/>
        <charset val="134"/>
      </rPr>
      <t>关于拨付炉霍县2020年退牧还才工程审计竣工结算款的请示</t>
    </r>
  </si>
  <si>
    <t>106</t>
  </si>
  <si>
    <r>
      <rPr>
        <sz val="11"/>
        <rFont val="宋体"/>
        <charset val="134"/>
      </rPr>
      <t>关于拨付炉霍县天然林资源保护工程二期公益林建设人工造林、封山育林项目资金的请示</t>
    </r>
  </si>
  <si>
    <t>107</t>
  </si>
  <si>
    <r>
      <rPr>
        <sz val="11"/>
        <rFont val="宋体"/>
        <charset val="134"/>
      </rPr>
      <t>关于拨付炉霍县天然林资源保护工程二期公益林建设人工造 林、封山育林项目资金的请示</t>
    </r>
  </si>
  <si>
    <t>108</t>
  </si>
  <si>
    <r>
      <rPr>
        <sz val="11"/>
        <rFont val="宋体"/>
        <charset val="134"/>
      </rPr>
      <t>关于拨付2018年国家重点生态功能区转移支付炉霍县川西高原生态脆弱区综合治理项目造价咨询费的请示</t>
    </r>
  </si>
  <si>
    <t>109</t>
  </si>
  <si>
    <r>
      <rPr>
        <sz val="11"/>
        <rFont val="宋体"/>
        <charset val="134"/>
      </rPr>
      <t>关于拨付炉霍县2019年退化草原人工种草生态修复试点——退化草原治理与天然草原改良和草原鼠虫害防治项目（第一包）采购项目质量保证金的请示</t>
    </r>
  </si>
  <si>
    <t>110</t>
  </si>
  <si>
    <r>
      <rPr>
        <sz val="11"/>
        <rFont val="宋体"/>
        <charset val="134"/>
      </rPr>
      <t>关于拨付炉霍县2019年度省级财政林业生态保护恢复专项川西北沙化土地治理项目进度款的请示</t>
    </r>
  </si>
  <si>
    <t>111</t>
  </si>
  <si>
    <r>
      <rPr>
        <sz val="11"/>
        <rFont val="宋体"/>
        <charset val="134"/>
      </rPr>
      <t>关于拨付炉霍县2019年生态扶贫项目——雅德乡小安批村生态修复项目工程监理费的请示</t>
    </r>
  </si>
  <si>
    <t>112</t>
  </si>
  <si>
    <r>
      <rPr>
        <sz val="11"/>
        <rFont val="宋体"/>
        <charset val="134"/>
      </rPr>
      <t>关于拨付炉霍县2019年生态扶贫项目——洛秋乡易日村生态修复项目审计费的请示</t>
    </r>
  </si>
  <si>
    <t>113</t>
  </si>
  <si>
    <r>
      <rPr>
        <sz val="11"/>
        <rFont val="宋体"/>
        <charset val="134"/>
      </rPr>
      <t>关于拨付炉霍县2019年生态扶贫项目——斯木镇尤斯村生态修复项目审计费的请示</t>
    </r>
  </si>
  <si>
    <t>114</t>
  </si>
  <si>
    <r>
      <rPr>
        <sz val="11"/>
        <rFont val="宋体"/>
        <charset val="134"/>
      </rPr>
      <t>关于请求下达2021年森林草原火灾风险普查资金的请示</t>
    </r>
  </si>
  <si>
    <t>115</t>
  </si>
  <si>
    <r>
      <rPr>
        <sz val="11"/>
        <rFont val="宋体"/>
        <charset val="134"/>
      </rPr>
      <t>关于拨付宗麦乡生根寺铅丝笼堡坎工程、朱倭镇虾扎村铅丝笼堡坎工程尾款及质保金</t>
    </r>
  </si>
  <si>
    <t>116</t>
  </si>
  <si>
    <r>
      <rPr>
        <sz val="11"/>
        <rFont val="宋体"/>
        <charset val="134"/>
      </rPr>
      <t>关于拨付炉霍县宜木乡独马小流域综合治理工程造价费的请示</t>
    </r>
  </si>
  <si>
    <t>117</t>
  </si>
  <si>
    <r>
      <rPr>
        <sz val="11"/>
        <rFont val="宋体"/>
        <charset val="134"/>
      </rPr>
      <t>关于拨付炉霍县斯木镇吉绒村铅丝笼堡坎工程财务决算费的请示</t>
    </r>
  </si>
  <si>
    <t>118</t>
  </si>
  <si>
    <r>
      <rPr>
        <sz val="11"/>
        <rFont val="宋体"/>
        <charset val="134"/>
      </rPr>
      <t xml:space="preserve">关于拨付炉霍县宜木乡独马小流域综合治理工程财务决算费的请示 </t>
    </r>
  </si>
  <si>
    <t>119</t>
  </si>
  <si>
    <r>
      <rPr>
        <sz val="11"/>
        <rFont val="宋体"/>
        <charset val="134"/>
      </rPr>
      <t xml:space="preserve">炉霍县宜木乡独马河堤堡坎工程监理费 </t>
    </r>
  </si>
  <si>
    <t>120</t>
  </si>
  <si>
    <r>
      <rPr>
        <sz val="11"/>
        <rFont val="宋体"/>
        <charset val="134"/>
      </rPr>
      <t>关于拨付炉霍县朱倭镇觉汝村铅丝笼堡坎工程监理费的请示</t>
    </r>
  </si>
  <si>
    <t>121</t>
  </si>
  <si>
    <r>
      <rPr>
        <sz val="11"/>
        <rFont val="宋体"/>
        <charset val="134"/>
      </rPr>
      <t xml:space="preserve">炉霍县宜木乡独马村河堤堡坎工程质量检测费 </t>
    </r>
  </si>
  <si>
    <t>122</t>
  </si>
  <si>
    <r>
      <rPr>
        <sz val="11"/>
        <rFont val="宋体"/>
        <charset val="134"/>
      </rPr>
      <t>关于拨付炉霍县仁达乡格色村三组饮水改造工程财务决算费的请示</t>
    </r>
  </si>
  <si>
    <t>123</t>
  </si>
  <si>
    <r>
      <rPr>
        <sz val="11"/>
        <rFont val="宋体"/>
        <charset val="134"/>
      </rPr>
      <t>关于拨付炉霍县瓦达上下街安全饮水巩固工程财务决算费的请示</t>
    </r>
  </si>
  <si>
    <t>124</t>
  </si>
  <si>
    <t>125</t>
  </si>
  <si>
    <r>
      <rPr>
        <sz val="11"/>
        <rFont val="宋体"/>
        <charset val="134"/>
      </rPr>
      <t>关于拨付炉霍县2019年脱贫攻坚“两不愁三保障”大排查安全饮水“回头看回头帮”建设工程项目招标代理费的请示</t>
    </r>
  </si>
  <si>
    <t>126</t>
  </si>
  <si>
    <r>
      <rPr>
        <sz val="11"/>
        <rFont val="宋体"/>
        <charset val="134"/>
      </rPr>
      <t>关于支付炉霍县宜木乡虾拉沱村安全饮水提质增效工程水保补偿费的请示</t>
    </r>
  </si>
  <si>
    <t>127</t>
  </si>
  <si>
    <r>
      <rPr>
        <sz val="11"/>
        <rFont val="宋体"/>
        <charset val="134"/>
      </rPr>
      <t>关于拨付炉霍县宜木乡虾拉沱安全饮水提质增效工程质量检测费的请示</t>
    </r>
  </si>
  <si>
    <t>128</t>
  </si>
  <si>
    <r>
      <rPr>
        <sz val="11"/>
        <rFont val="宋体"/>
        <charset val="134"/>
      </rPr>
      <t>关于请求拨付办公大楼购买设施设备补助资金的请示</t>
    </r>
  </si>
  <si>
    <t>129</t>
  </si>
  <si>
    <r>
      <rPr>
        <sz val="11"/>
        <rFont val="宋体"/>
        <charset val="134"/>
      </rPr>
      <t xml:space="preserve">充古乡阿都村太阳能泵站设备采购项目质保金 </t>
    </r>
  </si>
  <si>
    <t>130</t>
  </si>
  <si>
    <r>
      <rPr>
        <sz val="11"/>
        <rFont val="宋体"/>
        <charset val="134"/>
      </rPr>
      <t>关于拨付炉霍县第一次水旱灾害综合风险普查经费资金的请示</t>
    </r>
  </si>
  <si>
    <t>131</t>
  </si>
  <si>
    <r>
      <rPr>
        <sz val="11"/>
        <rFont val="宋体"/>
        <charset val="134"/>
      </rPr>
      <t xml:space="preserve">关于拨付炉霍县“一河（湖)一策”管理保护方案项目资金的请示 </t>
    </r>
  </si>
  <si>
    <t>132</t>
  </si>
  <si>
    <r>
      <rPr>
        <sz val="11"/>
        <rFont val="宋体"/>
        <charset val="134"/>
      </rPr>
      <t xml:space="preserve">关于拨付炉霍县城市超标洪水防御预案专项经费资金的请示 </t>
    </r>
  </si>
  <si>
    <t>133</t>
  </si>
  <si>
    <r>
      <rPr>
        <sz val="11"/>
        <rFont val="宋体"/>
        <charset val="134"/>
      </rPr>
      <t xml:space="preserve">关于拨付炉霍县宜木乡虾拉沱村安全饮水提质增效工程环境影响评价报告编制费的请示 </t>
    </r>
  </si>
  <si>
    <t>134</t>
  </si>
  <si>
    <r>
      <rPr>
        <sz val="11"/>
        <rFont val="宋体"/>
        <charset val="134"/>
      </rPr>
      <t xml:space="preserve">关于拨付炉霍县宜木乡虾拉沱安全饮水提质增效工程水土保持方案技术咨询费的请示 </t>
    </r>
  </si>
  <si>
    <t>135</t>
  </si>
  <si>
    <r>
      <rPr>
        <sz val="11"/>
        <rFont val="宋体"/>
        <charset val="134"/>
      </rPr>
      <t xml:space="preserve">炉霍县宜木乡独马村河堤堡坎工程环境影响评价报告编制费 </t>
    </r>
  </si>
  <si>
    <t>136</t>
  </si>
  <si>
    <r>
      <rPr>
        <sz val="11"/>
        <rFont val="宋体"/>
        <charset val="134"/>
      </rPr>
      <t xml:space="preserve">炉霍县宜木乡独马村河堤堡坎工程水土保持方案技术咨询费 </t>
    </r>
  </si>
  <si>
    <t>137</t>
  </si>
  <si>
    <r>
      <rPr>
        <sz val="11"/>
        <rFont val="宋体"/>
        <charset val="134"/>
      </rPr>
      <t>关于拨付炉霍县饮用水水源地保护工程造价咨询费的请示</t>
    </r>
  </si>
  <si>
    <t>138</t>
  </si>
  <si>
    <r>
      <rPr>
        <sz val="11"/>
        <rFont val="宋体"/>
        <charset val="134"/>
      </rPr>
      <t xml:space="preserve">关于拨付炉霍县饮用水水源地保护工程实施方案勘察设计费的请示 </t>
    </r>
  </si>
  <si>
    <t>139</t>
  </si>
  <si>
    <r>
      <rPr>
        <sz val="11"/>
        <rFont val="宋体"/>
        <charset val="134"/>
      </rPr>
      <t xml:space="preserve">炉霍县雅德乡将达村河滩护岸工程建设费用 </t>
    </r>
  </si>
  <si>
    <t>140</t>
  </si>
  <si>
    <r>
      <rPr>
        <sz val="11"/>
        <rFont val="宋体"/>
        <charset val="134"/>
      </rPr>
      <t xml:space="preserve">泥巴乡乃衣村、呷巴村防洪治理工程监理费 </t>
    </r>
  </si>
  <si>
    <t>141</t>
  </si>
  <si>
    <r>
      <rPr>
        <sz val="11"/>
        <rFont val="宋体"/>
        <charset val="134"/>
      </rPr>
      <t>关于拨付炉霍县饮用水水源地保护工程审计费的请示</t>
    </r>
  </si>
  <si>
    <t>142</t>
  </si>
  <si>
    <r>
      <rPr>
        <sz val="11"/>
        <rFont val="宋体"/>
        <charset val="134"/>
      </rPr>
      <t xml:space="preserve">关于拨付炉霍县宜木乡独马小流域水土流失综合治理工程招标代理费的请示 </t>
    </r>
  </si>
  <si>
    <t>143</t>
  </si>
  <si>
    <r>
      <rPr>
        <sz val="11"/>
        <rFont val="宋体"/>
        <charset val="134"/>
      </rPr>
      <t xml:space="preserve">关于拨付炉霍县斯木镇吉绒村铅丝笼堡坎工程财务决算费的请示 </t>
    </r>
  </si>
  <si>
    <t>144</t>
  </si>
  <si>
    <r>
      <rPr>
        <sz val="11"/>
        <rFont val="宋体"/>
        <charset val="134"/>
      </rPr>
      <t>关于拨付炉霍县仁达乡易日沟河湖管理范围划定方案编制服务项目尾款的请示</t>
    </r>
  </si>
  <si>
    <t>145</t>
  </si>
  <si>
    <r>
      <rPr>
        <sz val="11"/>
        <rFont val="宋体"/>
        <charset val="134"/>
      </rPr>
      <t xml:space="preserve">关于拨付农村饮水安全巩固提升工程项目进度资金的请示 </t>
    </r>
  </si>
  <si>
    <t>146</t>
  </si>
  <si>
    <r>
      <rPr>
        <sz val="11"/>
        <rFont val="宋体"/>
        <charset val="134"/>
      </rPr>
      <t xml:space="preserve">关于拨付2020年更知、旦都、雅德饮水安全巩固提升工程项目监理服务费的请示 </t>
    </r>
  </si>
  <si>
    <t>147</t>
  </si>
  <si>
    <r>
      <rPr>
        <sz val="11"/>
        <rFont val="宋体"/>
        <charset val="134"/>
      </rPr>
      <t xml:space="preserve">关于拨付炉霍县仁达乡格色村三组饮水改造工程、炉霍县瓦达上下街村饮水安全巩固工程、炉霍县雅德乡小安批村安全饮水巩固提升工程监理费的请示 </t>
    </r>
  </si>
  <si>
    <t>148</t>
  </si>
  <si>
    <r>
      <rPr>
        <sz val="11"/>
        <rFont val="宋体"/>
        <charset val="134"/>
      </rPr>
      <t>炉霍县2019年第二批农村饮水安全巩固提升工程</t>
    </r>
  </si>
  <si>
    <t>149</t>
  </si>
  <si>
    <r>
      <rPr>
        <sz val="11"/>
        <rFont val="宋体"/>
        <charset val="134"/>
      </rPr>
      <t>关于拨付炉霍县2019年第二批农村安全巩固提升工程造价咨询费的请示</t>
    </r>
  </si>
  <si>
    <t>150</t>
  </si>
  <si>
    <r>
      <rPr>
        <sz val="11"/>
        <rFont val="宋体"/>
        <charset val="134"/>
      </rPr>
      <t>关于拨付泥巴乡真都村铅丝笼河堤堡坎工程勘察设计费的请示</t>
    </r>
  </si>
  <si>
    <t>151</t>
  </si>
  <si>
    <r>
      <rPr>
        <sz val="11"/>
        <rFont val="宋体"/>
        <charset val="134"/>
      </rPr>
      <t>关于拨付炉霍县饮用水水源保护工程监理费的请示</t>
    </r>
  </si>
  <si>
    <t>152</t>
  </si>
  <si>
    <t>153</t>
  </si>
  <si>
    <r>
      <rPr>
        <sz val="11"/>
        <rFont val="宋体"/>
        <charset val="134"/>
      </rPr>
      <t>关于拨付洛秋乡然玛贡村安全饮水巩固提升工程监理费的请示</t>
    </r>
  </si>
  <si>
    <t>154</t>
  </si>
  <si>
    <t>155</t>
  </si>
  <si>
    <r>
      <rPr>
        <sz val="11"/>
        <rFont val="宋体"/>
        <charset val="134"/>
      </rPr>
      <t>关于拨付炉霍县宗麦乡深水井建设工程监理费的请示</t>
    </r>
  </si>
  <si>
    <t>156</t>
  </si>
  <si>
    <t>157</t>
  </si>
  <si>
    <r>
      <rPr>
        <sz val="11"/>
        <rFont val="宋体"/>
        <charset val="134"/>
      </rPr>
      <t>关于拨付炉霍县宜木乡独马小流域综合治理工程设计费的请示</t>
    </r>
  </si>
  <si>
    <t>158</t>
  </si>
  <si>
    <r>
      <rPr>
        <sz val="11"/>
        <rFont val="宋体"/>
        <charset val="134"/>
      </rPr>
      <t>关于拨付炉霍县2019年脱贫攻坚“两不愁三保障”大排查安全饮水“回头看回头帮”建设工程项目财务决算费的请示</t>
    </r>
  </si>
  <si>
    <t>159</t>
  </si>
  <si>
    <t>160</t>
  </si>
  <si>
    <r>
      <rPr>
        <sz val="11"/>
        <rFont val="宋体"/>
        <charset val="134"/>
      </rPr>
      <t>关于支付炉霍县宜木乡独马村河堤堡坎工程水保补偿费的请示</t>
    </r>
  </si>
  <si>
    <t>161</t>
  </si>
  <si>
    <r>
      <rPr>
        <sz val="11"/>
        <rFont val="宋体"/>
        <charset val="134"/>
      </rPr>
      <t>关于拨付炉霍县虾拉沱村安全饮水提质增效工程尾款的请示</t>
    </r>
  </si>
  <si>
    <t>162</t>
  </si>
  <si>
    <r>
      <rPr>
        <sz val="11"/>
        <rFont val="宋体"/>
        <charset val="134"/>
      </rPr>
      <t>关于解决关于解决《2022年采砂实施方案》编制费的请示的请示</t>
    </r>
  </si>
  <si>
    <t>163</t>
  </si>
  <si>
    <r>
      <rPr>
        <sz val="11"/>
        <rFont val="宋体"/>
        <charset val="134"/>
      </rPr>
      <t>关于购置山洪灾害危险区责任人设施设备的函</t>
    </r>
  </si>
  <si>
    <t>164</t>
  </si>
  <si>
    <r>
      <rPr>
        <sz val="11"/>
        <rFont val="宋体"/>
        <charset val="134"/>
      </rPr>
      <t>关于拨付更知乡知日玛二村饮水工程管道开挖回填补助款的请示</t>
    </r>
  </si>
  <si>
    <t>165</t>
  </si>
  <si>
    <r>
      <rPr>
        <sz val="11"/>
        <rFont val="宋体"/>
        <charset val="134"/>
      </rPr>
      <t>关于防汛办公经费的请示</t>
    </r>
  </si>
  <si>
    <t>166</t>
  </si>
  <si>
    <r>
      <rPr>
        <sz val="11"/>
        <rFont val="宋体"/>
        <charset val="134"/>
      </rPr>
      <t>关于拨付2022年度河长制办公经费的请示</t>
    </r>
  </si>
  <si>
    <t>167</t>
  </si>
  <si>
    <r>
      <rPr>
        <sz val="11"/>
        <rFont val="宋体"/>
        <charset val="134"/>
      </rPr>
      <t>关于解决罗柯河健康评价编制费的请示</t>
    </r>
  </si>
  <si>
    <t>168</t>
  </si>
  <si>
    <r>
      <rPr>
        <sz val="11"/>
        <rFont val="宋体"/>
        <charset val="134"/>
      </rPr>
      <t>关于拨付炉霍县斯木乡吉绒村铅丝笼堡坎工程质保金的请示</t>
    </r>
  </si>
  <si>
    <t>169</t>
  </si>
  <si>
    <r>
      <rPr>
        <sz val="11"/>
        <rFont val="宋体"/>
        <charset val="134"/>
      </rPr>
      <t>关于拨付炉霍县仁达乡易日沟河湖健康评价项目资金的请示</t>
    </r>
  </si>
  <si>
    <t>170</t>
  </si>
  <si>
    <r>
      <rPr>
        <sz val="11"/>
        <rFont val="宋体"/>
        <charset val="134"/>
      </rPr>
      <t>关于拨付炉霍县宜木乡独马村河堤堡坎工程代理费的请示</t>
    </r>
  </si>
  <si>
    <t>171</t>
  </si>
  <si>
    <r>
      <rPr>
        <sz val="11"/>
        <rFont val="宋体"/>
        <charset val="134"/>
      </rPr>
      <t>关于拨付炉霍县2020年财政专项扶贫第一批水利项目技术审查费的请示</t>
    </r>
  </si>
  <si>
    <t>172</t>
  </si>
  <si>
    <r>
      <rPr>
        <sz val="11"/>
        <rFont val="宋体"/>
        <charset val="134"/>
      </rPr>
      <t>关于拨付炉霍县易日河水利工程重大设计变更段勘察费的请示</t>
    </r>
  </si>
  <si>
    <t>173</t>
  </si>
  <si>
    <r>
      <rPr>
        <sz val="11"/>
        <rFont val="宋体"/>
        <charset val="134"/>
      </rPr>
      <t>关于拨付炉霍县易日河水利工程重大设计变更设计费的请示</t>
    </r>
  </si>
  <si>
    <t>174</t>
  </si>
  <si>
    <r>
      <rPr>
        <sz val="11"/>
        <rFont val="宋体"/>
        <charset val="134"/>
      </rPr>
      <t>关于请求拨付炉霍县2022年科普经费的请示</t>
    </r>
  </si>
  <si>
    <t>175</t>
  </si>
  <si>
    <r>
      <rPr>
        <sz val="11"/>
        <rFont val="宋体"/>
        <charset val="134"/>
      </rPr>
      <t>关于请求拨付农产品质量安全经费的请示</t>
    </r>
  </si>
  <si>
    <t>176</t>
  </si>
  <si>
    <r>
      <rPr>
        <sz val="11"/>
        <rFont val="宋体"/>
        <charset val="134"/>
      </rPr>
      <t>关于请求拨付炉霍县2022年农业政策保险资金的请示</t>
    </r>
  </si>
  <si>
    <t>177</t>
  </si>
  <si>
    <t>178</t>
  </si>
  <si>
    <r>
      <rPr>
        <sz val="11"/>
        <rFont val="宋体"/>
        <charset val="134"/>
      </rPr>
      <t>关于请求拨付非洲猪瘟防控经费的请示</t>
    </r>
  </si>
  <si>
    <t>179</t>
  </si>
  <si>
    <r>
      <rPr>
        <sz val="11"/>
        <rFont val="宋体"/>
        <charset val="134"/>
      </rPr>
      <t>关于请求拨付动物检疫经费的请示</t>
    </r>
  </si>
  <si>
    <t>180</t>
  </si>
  <si>
    <r>
      <rPr>
        <sz val="11"/>
        <rFont val="宋体"/>
        <charset val="134"/>
      </rPr>
      <t>关于请求使用动物流行病学调查经费的请示</t>
    </r>
  </si>
  <si>
    <t>182</t>
  </si>
  <si>
    <r>
      <rPr>
        <sz val="11"/>
        <rFont val="宋体"/>
        <charset val="134"/>
      </rPr>
      <t>关于请求使用包虫病防疫经费的请示</t>
    </r>
  </si>
  <si>
    <t>183</t>
  </si>
  <si>
    <r>
      <rPr>
        <sz val="11"/>
        <rFont val="宋体"/>
        <charset val="134"/>
      </rPr>
      <t>内生动力现代农业产业园区紫皮马铃薯基地围栏</t>
    </r>
  </si>
  <si>
    <t>184</t>
  </si>
  <si>
    <r>
      <rPr>
        <sz val="11"/>
        <rFont val="宋体"/>
        <charset val="134"/>
      </rPr>
      <t>关于请求拨付2020年财政奖补资金的请示</t>
    </r>
  </si>
  <si>
    <t>185</t>
  </si>
  <si>
    <r>
      <rPr>
        <sz val="11"/>
        <rFont val="宋体"/>
        <charset val="134"/>
      </rPr>
      <t>关于请求拨付炉霍县2019年厕所革命户厕改造项目竣工款的请示</t>
    </r>
  </si>
  <si>
    <t>186</t>
  </si>
  <si>
    <r>
      <rPr>
        <sz val="11"/>
        <rFont val="宋体"/>
        <charset val="134"/>
      </rPr>
      <t>关于请求拨付炉霍县2019年厕所革命户厕改造项目前期费的请示</t>
    </r>
  </si>
  <si>
    <t>187</t>
  </si>
  <si>
    <r>
      <rPr>
        <sz val="11"/>
        <rFont val="宋体"/>
        <charset val="134"/>
      </rPr>
      <t>关于请求拨付炉霍县现代农业产业园区提升工程仁达乡勒格村黑枸杞种植第二次费用的请示</t>
    </r>
  </si>
  <si>
    <t>188</t>
  </si>
  <si>
    <r>
      <rPr>
        <sz val="11"/>
        <rFont val="宋体"/>
        <charset val="134"/>
      </rPr>
      <t xml:space="preserve">关于请求拨付2020年县级供销社为农服务中心 房屋改造工程质保金的请示 </t>
    </r>
  </si>
  <si>
    <t>189</t>
  </si>
  <si>
    <r>
      <rPr>
        <sz val="11"/>
        <rFont val="宋体"/>
        <charset val="134"/>
      </rPr>
      <t>关于请求拨付新办公楼办公设备购置资金的请示</t>
    </r>
  </si>
  <si>
    <t>190</t>
  </si>
  <si>
    <r>
      <rPr>
        <sz val="11"/>
        <rFont val="宋体"/>
        <charset val="134"/>
      </rPr>
      <t>关于请求拨付高原特色牦牛畜产品开发项目资金的请示</t>
    </r>
  </si>
  <si>
    <t>191</t>
  </si>
  <si>
    <r>
      <rPr>
        <sz val="11"/>
        <rFont val="宋体"/>
        <charset val="134"/>
      </rPr>
      <t>关于拨付雅德乡格鲁村，降达村护河围栏建设项目资金的请示</t>
    </r>
  </si>
  <si>
    <t>192</t>
  </si>
  <si>
    <r>
      <rPr>
        <sz val="11"/>
        <rFont val="宋体"/>
        <charset val="134"/>
      </rPr>
      <t>关于请求拨付炉霍县现代农业产业园区提升工程乡村振兴庭院经济蔬菜大棚质保金的请示</t>
    </r>
  </si>
  <si>
    <t>193</t>
  </si>
  <si>
    <r>
      <rPr>
        <sz val="11"/>
        <rFont val="宋体"/>
        <charset val="134"/>
      </rPr>
      <t>关于拨付炉霍县2021牦牛标准化适度规模发展项目资金的请示</t>
    </r>
  </si>
  <si>
    <t>194</t>
  </si>
  <si>
    <r>
      <rPr>
        <sz val="11"/>
        <rFont val="宋体"/>
        <charset val="134"/>
      </rPr>
      <t>关于请求拨付科技计划项目资金的请示</t>
    </r>
  </si>
  <si>
    <t>195</t>
  </si>
  <si>
    <r>
      <rPr>
        <sz val="11"/>
        <rFont val="宋体"/>
        <charset val="134"/>
      </rPr>
      <t>关于请求拨付屠宰场建设环评资金的请示</t>
    </r>
  </si>
  <si>
    <t>196</t>
  </si>
  <si>
    <r>
      <rPr>
        <sz val="11"/>
        <rFont val="宋体"/>
        <charset val="134"/>
      </rPr>
      <t>关于请求解决炉霍县2021年“炉霍儿女跟党走、再唱山歌感党恩”活动耕地占用青苗补偿费用资金的请示</t>
    </r>
  </si>
  <si>
    <t>197</t>
  </si>
  <si>
    <r>
      <rPr>
        <sz val="11"/>
        <rFont val="宋体"/>
        <charset val="134"/>
      </rPr>
      <t>关于请求拨付炉霍县2019年基层农技推广机构能力建设项目--三区四区 综合服务站房屋维修及厨房建设项目资金的请示</t>
    </r>
  </si>
  <si>
    <t>198</t>
  </si>
  <si>
    <r>
      <rPr>
        <sz val="11"/>
        <rFont val="宋体"/>
        <charset val="134"/>
      </rPr>
      <t>关于请求拨付长江禁捕经费的请示</t>
    </r>
  </si>
  <si>
    <t>199</t>
  </si>
  <si>
    <r>
      <rPr>
        <sz val="11"/>
        <rFont val="宋体"/>
        <charset val="134"/>
      </rPr>
      <t>关于拨付炉霍县2019年中央转移支付高标准农田建设项目质保金的请示</t>
    </r>
  </si>
  <si>
    <t>200</t>
  </si>
  <si>
    <r>
      <rPr>
        <sz val="11"/>
        <rFont val="宋体"/>
        <charset val="134"/>
      </rPr>
      <t>关于请求拨付炉霍县蔬菜现代农业园区C区露地蔬菜基地道路及水渠建设项目第一阶段工程资金的请示</t>
    </r>
  </si>
  <si>
    <t>201</t>
  </si>
  <si>
    <r>
      <rPr>
        <sz val="11"/>
        <rFont val="宋体"/>
        <charset val="134"/>
      </rPr>
      <t>关于拨付炉霍县2019年现代农业园区藏式凉亭工程款的请示</t>
    </r>
  </si>
  <si>
    <t>202</t>
  </si>
  <si>
    <r>
      <rPr>
        <sz val="11"/>
        <rFont val="宋体"/>
        <charset val="134"/>
      </rPr>
      <t>关于请求拨付农药包装废弃物回收处置资金的请示</t>
    </r>
  </si>
  <si>
    <t>203</t>
  </si>
  <si>
    <r>
      <rPr>
        <sz val="11"/>
        <rFont val="宋体"/>
        <charset val="134"/>
      </rPr>
      <t>关于请求拨付炉霍县2018年斯木镇中心供销社房屋建设工程及设备采购项目竣工财务决算设计费的请示</t>
    </r>
  </si>
  <si>
    <t>204</t>
  </si>
  <si>
    <r>
      <rPr>
        <sz val="11"/>
        <rFont val="宋体"/>
        <charset val="134"/>
      </rPr>
      <t>关于炉霍县2019-2020年高标准农田管护资金的请示</t>
    </r>
  </si>
  <si>
    <t>205</t>
  </si>
  <si>
    <r>
      <rPr>
        <sz val="11"/>
        <rFont val="宋体"/>
        <charset val="134"/>
      </rPr>
      <t>根据预算调整领导小组第二次会议，下达卫片执法经费</t>
    </r>
  </si>
  <si>
    <t>206</t>
  </si>
  <si>
    <r>
      <rPr>
        <sz val="11"/>
        <rFont val="宋体"/>
        <charset val="134"/>
      </rPr>
      <t>根据预算调整领导小组第二次会议，下达炉霍县2021年耕地动态监测设施农用地上图技术服务费</t>
    </r>
  </si>
  <si>
    <t>207</t>
  </si>
  <si>
    <r>
      <rPr>
        <sz val="11"/>
        <rFont val="宋体"/>
        <charset val="134"/>
      </rPr>
      <t>根据炉自然【2022】47号文，下达炉霍县乡镇级片区国土空间总体规划编制项目资金</t>
    </r>
  </si>
  <si>
    <t>208</t>
  </si>
  <si>
    <r>
      <rPr>
        <sz val="11"/>
        <rFont val="宋体"/>
        <charset val="134"/>
      </rPr>
      <t>炉霍县自然资源局关于请求拨付炉霍县国土空间生态修复规划编制资金的请示</t>
    </r>
  </si>
  <si>
    <t>209</t>
  </si>
  <si>
    <t>210</t>
  </si>
  <si>
    <r>
      <rPr>
        <sz val="11"/>
        <rFont val="宋体"/>
        <charset val="134"/>
      </rPr>
      <t>炉霍县新增建设用地有偿使用费</t>
    </r>
  </si>
  <si>
    <t>211</t>
  </si>
  <si>
    <r>
      <rPr>
        <sz val="11"/>
        <rFont val="宋体"/>
        <charset val="134"/>
      </rPr>
      <t>根据预算调整领导小组第二次会议，下达矿产资源规划（2021年—2025年）编制工作费</t>
    </r>
  </si>
  <si>
    <t>212</t>
  </si>
  <si>
    <r>
      <rPr>
        <sz val="11"/>
        <rFont val="宋体"/>
        <charset val="134"/>
      </rPr>
      <t>根据预算调整领导小组第二次会议，下达沿河西街片区旧城城市棚户区改造综合发展项目建筑指标调整论证编制费</t>
    </r>
  </si>
  <si>
    <t>213</t>
  </si>
  <si>
    <r>
      <rPr>
        <sz val="11"/>
        <rFont val="宋体"/>
        <charset val="134"/>
      </rPr>
      <t>根据预算调整领导小组第二次会议，下达新都镇建设路灵龙路交叉口（县交通局）土地评估费</t>
    </r>
  </si>
  <si>
    <t>214</t>
  </si>
  <si>
    <r>
      <rPr>
        <sz val="11"/>
        <rFont val="宋体"/>
        <charset val="134"/>
      </rPr>
      <t>根据炉自然【2022】72号文，下达炉霍县2021年第一批次建设用地长期使用林地可行性报告编制费用</t>
    </r>
  </si>
  <si>
    <t>215</t>
  </si>
  <si>
    <r>
      <rPr>
        <sz val="11"/>
        <rFont val="宋体"/>
        <charset val="134"/>
      </rPr>
      <t>关于请求拨付城镇标定、集体建设用地基准地价制定、农用地基准地价制定、中心城区基准地价项目资金的请示</t>
    </r>
  </si>
  <si>
    <t>216</t>
  </si>
  <si>
    <r>
      <rPr>
        <sz val="11"/>
        <rFont val="宋体"/>
        <charset val="134"/>
      </rPr>
      <t>根据炉自然【2022】144号文，下达炉霍县砂金矿2018年矿山地质环境恢复工程项目审计结算编制费（存量安排）</t>
    </r>
  </si>
  <si>
    <t>217</t>
  </si>
  <si>
    <r>
      <rPr>
        <sz val="11"/>
        <rFont val="宋体"/>
        <charset val="134"/>
      </rPr>
      <t>根据炉自然【2022】216号、预算调整领导小组第二次会议，下达炉霍县地质灾害风险调查评价项目资金</t>
    </r>
  </si>
  <si>
    <t>218</t>
  </si>
  <si>
    <r>
      <rPr>
        <sz val="11"/>
        <rFont val="宋体"/>
        <charset val="134"/>
      </rPr>
      <t>根据炉自然【2022】236号文，下达寿灵寺未来佛殿后侧滑坡地质灾害抢险救灾工程项目款</t>
    </r>
  </si>
  <si>
    <t>219</t>
  </si>
  <si>
    <r>
      <rPr>
        <sz val="11"/>
        <rFont val="宋体"/>
        <charset val="134"/>
      </rPr>
      <t>关于拨付2022年汛期地质灾害督导和技术支撑服务费的请示</t>
    </r>
  </si>
  <si>
    <t>220</t>
  </si>
  <si>
    <r>
      <rPr>
        <sz val="11"/>
        <rFont val="宋体"/>
        <charset val="134"/>
      </rPr>
      <t>关于请求拨付上罗科马乡沙冲沟泥石流林场沟泥石流喇嘛沟泥石流加依达牧民安置点不稳定斜坡项目第三笔资金的请示</t>
    </r>
  </si>
  <si>
    <t>221</t>
  </si>
  <si>
    <r>
      <rPr>
        <sz val="11"/>
        <rFont val="宋体"/>
        <charset val="134"/>
      </rPr>
      <t>关于请求解决朱倭镇杜柏村、新都镇青角沟、充古乡阿都村泥石流清淤项目资金的请示</t>
    </r>
  </si>
  <si>
    <t>222</t>
  </si>
  <si>
    <r>
      <rPr>
        <sz val="11"/>
        <rFont val="宋体"/>
        <charset val="134"/>
      </rPr>
      <t>关于请求追加“防贫保”的请示</t>
    </r>
  </si>
  <si>
    <t>223</t>
  </si>
  <si>
    <r>
      <rPr>
        <sz val="11"/>
        <rFont val="宋体"/>
        <charset val="134"/>
      </rPr>
      <t>关于请求追加业务工作经费的请示</t>
    </r>
  </si>
  <si>
    <t>224</t>
  </si>
  <si>
    <r>
      <rPr>
        <sz val="11"/>
        <rFont val="宋体"/>
        <charset val="134"/>
      </rPr>
      <t>关于请求拨付2019年新都镇益娘村民族团结进步新村项目尾款的请示</t>
    </r>
  </si>
  <si>
    <t>225</t>
  </si>
  <si>
    <r>
      <rPr>
        <sz val="11"/>
        <rFont val="宋体"/>
        <charset val="134"/>
      </rPr>
      <t>关于拨付2019年新都益娘村民族团结进步金新村项目质保金的请示</t>
    </r>
  </si>
  <si>
    <t>226</t>
  </si>
  <si>
    <r>
      <rPr>
        <sz val="11"/>
        <rFont val="宋体"/>
        <charset val="134"/>
      </rPr>
      <t>关于请求拨付光伏电费补贴资金的请示</t>
    </r>
  </si>
  <si>
    <t>227</t>
  </si>
  <si>
    <r>
      <rPr>
        <sz val="11"/>
        <rFont val="宋体"/>
        <charset val="134"/>
      </rPr>
      <t>关于请求拨付新都益娘村民族团结进步新村项目竣工结算审计费 的请示</t>
    </r>
  </si>
  <si>
    <t>228</t>
  </si>
  <si>
    <r>
      <rPr>
        <sz val="11"/>
        <rFont val="宋体"/>
        <charset val="134"/>
      </rPr>
      <t>项目前期经费</t>
    </r>
  </si>
  <si>
    <t>229</t>
  </si>
  <si>
    <r>
      <rPr>
        <sz val="11"/>
        <rFont val="宋体"/>
        <charset val="134"/>
      </rPr>
      <t>项目督查专项经费</t>
    </r>
  </si>
  <si>
    <t>230</t>
  </si>
  <si>
    <r>
      <rPr>
        <sz val="11"/>
        <rFont val="宋体"/>
        <charset val="134"/>
      </rPr>
      <t>项目集中开工仪式经费</t>
    </r>
  </si>
  <si>
    <t>231</t>
  </si>
  <si>
    <r>
      <rPr>
        <sz val="11"/>
        <rFont val="宋体"/>
        <charset val="134"/>
      </rPr>
      <t>根据炉发改【2021】522号文件，下达你单位关于炉霍县巩固</t>
    </r>
  </si>
  <si>
    <t>232</t>
  </si>
  <si>
    <r>
      <rPr>
        <sz val="11"/>
        <rFont val="宋体"/>
        <charset val="134"/>
      </rPr>
      <t>采购粮食资金</t>
    </r>
  </si>
  <si>
    <t>233</t>
  </si>
  <si>
    <r>
      <rPr>
        <sz val="11"/>
        <rFont val="宋体"/>
        <charset val="134"/>
      </rPr>
      <t>项目推进办办公用品购置费</t>
    </r>
  </si>
  <si>
    <t>234</t>
  </si>
  <si>
    <r>
      <rPr>
        <sz val="11"/>
        <rFont val="宋体"/>
        <charset val="134"/>
      </rPr>
      <t>粮食执法经费</t>
    </r>
  </si>
  <si>
    <t>235</t>
  </si>
  <si>
    <r>
      <rPr>
        <sz val="11"/>
        <rFont val="宋体"/>
        <charset val="134"/>
      </rPr>
      <t>根据预算调整领导小组第二次会议，下达藏传佛教寺庙管理经费</t>
    </r>
  </si>
  <si>
    <t>236</t>
  </si>
  <si>
    <r>
      <rPr>
        <sz val="11"/>
        <rFont val="宋体"/>
        <charset val="134"/>
      </rPr>
      <t>劳动监察、工资软件培训及升级维护费、各二级局业务培训、制订宣传手册，网络租赁费，农民工服务保障经费</t>
    </r>
  </si>
  <si>
    <t>237</t>
  </si>
  <si>
    <t>238</t>
  </si>
  <si>
    <t>239</t>
  </si>
  <si>
    <t>240</t>
  </si>
  <si>
    <t>241</t>
  </si>
  <si>
    <r>
      <rPr>
        <sz val="11"/>
        <rFont val="宋体"/>
        <charset val="134"/>
      </rPr>
      <t>炉霍县“控辍保学”领导小组办公室关于拨付2021年炉霍县16-18周岁未成年劳动力技能培训日常支出的请示</t>
    </r>
  </si>
  <si>
    <t>242</t>
  </si>
  <si>
    <r>
      <rPr>
        <sz val="11"/>
        <rFont val="宋体"/>
        <charset val="134"/>
      </rPr>
      <t>2022年度事业单位公开招聘人员经费</t>
    </r>
  </si>
  <si>
    <t>243</t>
  </si>
  <si>
    <r>
      <rPr>
        <sz val="11"/>
        <rFont val="宋体"/>
        <charset val="134"/>
      </rPr>
      <t>人才交流和农民工保障服务大厅标准化建设</t>
    </r>
  </si>
  <si>
    <t>244</t>
  </si>
  <si>
    <r>
      <rPr>
        <sz val="11"/>
        <rFont val="宋体"/>
        <charset val="134"/>
      </rPr>
      <t>劳动监察执法装备经费</t>
    </r>
  </si>
  <si>
    <t>245</t>
  </si>
  <si>
    <r>
      <rPr>
        <sz val="11"/>
        <rFont val="宋体"/>
        <charset val="134"/>
      </rPr>
      <t>退回县级公共就业服务机构和县级以下基层就业服务平台建设款</t>
    </r>
  </si>
  <si>
    <t>246</t>
  </si>
  <si>
    <r>
      <rPr>
        <sz val="11"/>
        <rFont val="宋体"/>
        <charset val="134"/>
      </rPr>
      <t>炉霍县人事局事业干部档案管理硬件设备经费</t>
    </r>
  </si>
  <si>
    <t>247</t>
  </si>
  <si>
    <r>
      <rPr>
        <sz val="11"/>
        <rFont val="宋体"/>
        <charset val="134"/>
      </rPr>
      <t>炉霍县财政资金预算调整领导小组第二次审批会议</t>
    </r>
  </si>
  <si>
    <t>248</t>
  </si>
  <si>
    <r>
      <rPr>
        <sz val="11"/>
        <rFont val="宋体"/>
        <charset val="134"/>
      </rPr>
      <t>关于请求解决2022年全省包虫病综合防治工作现场推进会相关费用的请示</t>
    </r>
  </si>
  <si>
    <t>249</t>
  </si>
  <si>
    <r>
      <rPr>
        <sz val="11"/>
        <rFont val="宋体"/>
        <charset val="134"/>
      </rPr>
      <t>第二次审批会议通过</t>
    </r>
  </si>
  <si>
    <t>250</t>
  </si>
  <si>
    <r>
      <rPr>
        <sz val="11"/>
        <rFont val="宋体"/>
        <charset val="134"/>
      </rPr>
      <t>关于请求拨付2022年度政务外网视频会商系统运行维护专项经费的请示</t>
    </r>
  </si>
  <si>
    <t>251</t>
  </si>
  <si>
    <r>
      <rPr>
        <sz val="11"/>
        <rFont val="宋体"/>
        <charset val="134"/>
      </rPr>
      <t>关于请求拨付城市建设项目跟踪审计费</t>
    </r>
  </si>
  <si>
    <t>252</t>
  </si>
  <si>
    <t>253</t>
  </si>
  <si>
    <r>
      <rPr>
        <sz val="11"/>
        <rFont val="宋体"/>
        <charset val="134"/>
      </rPr>
      <t>2022年困难和社会救助专项工作经费</t>
    </r>
  </si>
  <si>
    <t>254</t>
  </si>
  <si>
    <r>
      <rPr>
        <sz val="11"/>
        <rFont val="宋体"/>
        <charset val="134"/>
      </rPr>
      <t>炉霍县殡仪馆运行资金</t>
    </r>
  </si>
  <si>
    <t>255</t>
  </si>
  <si>
    <r>
      <rPr>
        <sz val="11"/>
        <rFont val="宋体"/>
        <charset val="134"/>
      </rPr>
      <t>炉霍县新都镇霍尔社区服务站建设项目竣工回访验收经费</t>
    </r>
  </si>
  <si>
    <t>256</t>
  </si>
  <si>
    <r>
      <rPr>
        <sz val="11"/>
        <rFont val="宋体"/>
        <charset val="134"/>
      </rPr>
      <t>炉霍县文化广播电视和旅游局关于请求拨付炉霍县关于请求拨付炉霍县霍尔鲜水河谷、交纳沟、七色宗塔草原、瓦达藏寨申报国家3A级景区资料汇编经费的请示</t>
    </r>
  </si>
  <si>
    <t>257</t>
  </si>
  <si>
    <r>
      <rPr>
        <sz val="11"/>
        <rFont val="宋体"/>
        <charset val="134"/>
      </rPr>
      <t>拨付2022年度全县统测统考经费</t>
    </r>
  </si>
  <si>
    <t>258</t>
  </si>
  <si>
    <r>
      <rPr>
        <sz val="11"/>
        <rFont val="宋体"/>
        <charset val="134"/>
      </rPr>
      <t>拨付学前观摩式教学补助费</t>
    </r>
  </si>
  <si>
    <t>259</t>
  </si>
  <si>
    <r>
      <rPr>
        <sz val="11"/>
        <rFont val="宋体"/>
        <charset val="134"/>
      </rPr>
      <t>拨付教改、课题研究经费</t>
    </r>
  </si>
  <si>
    <t>260</t>
  </si>
  <si>
    <r>
      <rPr>
        <sz val="11"/>
        <rFont val="宋体"/>
        <charset val="134"/>
      </rPr>
      <t>拨付2022年度“六一”节慰问金</t>
    </r>
  </si>
  <si>
    <t>261</t>
  </si>
  <si>
    <r>
      <rPr>
        <sz val="11"/>
        <rFont val="宋体"/>
        <charset val="134"/>
      </rPr>
      <t>关于拨付符合2021年一线教师退休一次性奖励金的请示</t>
    </r>
  </si>
  <si>
    <t>262</t>
  </si>
  <si>
    <r>
      <rPr>
        <sz val="11"/>
        <rFont val="宋体"/>
        <charset val="134"/>
      </rPr>
      <t>拨付教育巡察经费</t>
    </r>
  </si>
  <si>
    <t>263</t>
  </si>
  <si>
    <r>
      <rPr>
        <sz val="11"/>
        <rFont val="宋体"/>
        <charset val="134"/>
      </rPr>
      <t>拨付2022年度教师节慰问经费</t>
    </r>
  </si>
  <si>
    <t>264</t>
  </si>
  <si>
    <r>
      <rPr>
        <sz val="11"/>
        <rFont val="宋体"/>
        <charset val="134"/>
      </rPr>
      <t>拨付教科研资助金</t>
    </r>
  </si>
  <si>
    <t>265</t>
  </si>
  <si>
    <r>
      <rPr>
        <sz val="11"/>
        <rFont val="宋体"/>
        <charset val="134"/>
      </rPr>
      <t>拨付兼职教研补助金</t>
    </r>
  </si>
  <si>
    <t>266</t>
  </si>
  <si>
    <r>
      <rPr>
        <sz val="11"/>
        <rFont val="宋体"/>
        <charset val="134"/>
      </rPr>
      <t>拨付2022年网络教学班运行经费</t>
    </r>
  </si>
  <si>
    <t>267</t>
  </si>
  <si>
    <r>
      <rPr>
        <sz val="11"/>
        <rFont val="宋体"/>
        <charset val="134"/>
      </rPr>
      <t>拨付2022年教育督导经费</t>
    </r>
  </si>
  <si>
    <t>268</t>
  </si>
  <si>
    <r>
      <rPr>
        <sz val="11"/>
        <rFont val="宋体"/>
        <charset val="134"/>
      </rPr>
      <t>关于拨付2022年教学质量奖及高中考经费</t>
    </r>
  </si>
  <si>
    <t>269</t>
  </si>
  <si>
    <r>
      <rPr>
        <sz val="11"/>
        <rFont val="宋体"/>
        <charset val="134"/>
      </rPr>
      <t>拨付课后延时服务费</t>
    </r>
  </si>
  <si>
    <t>270</t>
  </si>
  <si>
    <t>271</t>
  </si>
  <si>
    <r>
      <rPr>
        <sz val="11"/>
        <rFont val="宋体"/>
        <charset val="134"/>
      </rPr>
      <t xml:space="preserve">教育“三包”经费补助金 </t>
    </r>
  </si>
  <si>
    <t>272</t>
  </si>
  <si>
    <r>
      <rPr>
        <sz val="11"/>
        <rFont val="宋体"/>
        <charset val="134"/>
      </rPr>
      <t>借支资金解决炉霍县十一人制足球场设计费</t>
    </r>
  </si>
  <si>
    <t>273</t>
  </si>
  <si>
    <r>
      <rPr>
        <sz val="11"/>
        <rFont val="宋体"/>
        <charset val="134"/>
      </rPr>
      <t>关于解决炉霍县组团参加2022年甘孜州第五届中小学生运动会活动经费的请示</t>
    </r>
  </si>
  <si>
    <t>274</t>
  </si>
  <si>
    <r>
      <rPr>
        <sz val="11"/>
        <rFont val="宋体"/>
        <charset val="134"/>
      </rPr>
      <t>关于拨付全民体育中心提升改造工程资金的请示</t>
    </r>
  </si>
  <si>
    <t>275</t>
  </si>
  <si>
    <r>
      <rPr>
        <sz val="11"/>
        <rFont val="宋体"/>
        <charset val="134"/>
      </rPr>
      <t>关于拨付炉霍县农牧区寄宿制第三完全小学运动场及附属建设项目植被恢复费的请示</t>
    </r>
  </si>
  <si>
    <t>276</t>
  </si>
  <si>
    <r>
      <rPr>
        <sz val="11"/>
        <rFont val="宋体"/>
        <charset val="134"/>
      </rPr>
      <t>关于拨付政府购买学校教育应急指挥安全防控系统和食堂食品安全智能化系统建设综合服务项目验收合格后款项的请示</t>
    </r>
  </si>
  <si>
    <t>277</t>
  </si>
  <si>
    <r>
      <rPr>
        <sz val="11"/>
        <rFont val="宋体"/>
        <charset val="134"/>
      </rPr>
      <t>关于拨付规模学校教室采光和照明达标改造资金的请示</t>
    </r>
  </si>
  <si>
    <t>278</t>
  </si>
  <si>
    <r>
      <rPr>
        <sz val="11"/>
        <rFont val="宋体"/>
        <charset val="134"/>
      </rPr>
      <t>炉霍县新都小学教师周转房建设项目</t>
    </r>
  </si>
  <si>
    <t>279</t>
  </si>
  <si>
    <r>
      <rPr>
        <sz val="11"/>
        <rFont val="宋体"/>
        <charset val="134"/>
      </rPr>
      <t>老龄委工作经费</t>
    </r>
  </si>
  <si>
    <t>280</t>
  </si>
  <si>
    <r>
      <rPr>
        <sz val="11"/>
        <rFont val="宋体"/>
        <charset val="134"/>
      </rPr>
      <t>基层基本药物制度县配套</t>
    </r>
  </si>
  <si>
    <t>281</t>
  </si>
  <si>
    <r>
      <rPr>
        <sz val="11"/>
        <rFont val="宋体"/>
        <charset val="134"/>
      </rPr>
      <t>农村妇女增补叶酸县配套</t>
    </r>
  </si>
  <si>
    <t>282</t>
  </si>
  <si>
    <r>
      <rPr>
        <sz val="11"/>
        <rFont val="宋体"/>
        <charset val="134"/>
      </rPr>
      <t>艾滋病防治项目</t>
    </r>
  </si>
  <si>
    <t>283</t>
  </si>
  <si>
    <r>
      <rPr>
        <sz val="11"/>
        <rFont val="宋体"/>
        <charset val="134"/>
      </rPr>
      <t>包虫病防治项目</t>
    </r>
  </si>
  <si>
    <t>284</t>
  </si>
  <si>
    <r>
      <rPr>
        <sz val="11"/>
        <rFont val="宋体"/>
        <charset val="134"/>
      </rPr>
      <t>职业病防治</t>
    </r>
  </si>
  <si>
    <t>285</t>
  </si>
  <si>
    <r>
      <rPr>
        <sz val="11"/>
        <rFont val="宋体"/>
        <charset val="134"/>
      </rPr>
      <t>健康教育宣传</t>
    </r>
  </si>
  <si>
    <t>286</t>
  </si>
  <si>
    <r>
      <rPr>
        <sz val="11"/>
        <rFont val="宋体"/>
        <charset val="134"/>
      </rPr>
      <t>结核病防治项目</t>
    </r>
  </si>
  <si>
    <t>287</t>
  </si>
  <si>
    <r>
      <rPr>
        <sz val="11"/>
        <rFont val="宋体"/>
        <charset val="134"/>
      </rPr>
      <t>鼠疫防治项目</t>
    </r>
  </si>
  <si>
    <t>288</t>
  </si>
  <si>
    <r>
      <rPr>
        <sz val="11"/>
        <rFont val="宋体"/>
        <charset val="134"/>
      </rPr>
      <t>自愿免费婚前医学检查</t>
    </r>
  </si>
  <si>
    <t>289</t>
  </si>
  <si>
    <r>
      <rPr>
        <sz val="11"/>
        <rFont val="宋体"/>
        <charset val="134"/>
      </rPr>
      <t>独生子女父母奖励金县配套</t>
    </r>
  </si>
  <si>
    <t>290</t>
  </si>
  <si>
    <r>
      <rPr>
        <sz val="11"/>
        <rFont val="宋体"/>
        <charset val="134"/>
      </rPr>
      <t>计划生育“两包一挂”</t>
    </r>
  </si>
  <si>
    <t>291</t>
  </si>
  <si>
    <r>
      <rPr>
        <sz val="11"/>
        <rFont val="宋体"/>
        <charset val="134"/>
      </rPr>
      <t>关于申请拨付2022年医疗废物集中处理运营费的请示</t>
    </r>
  </si>
  <si>
    <t>292</t>
  </si>
  <si>
    <r>
      <rPr>
        <sz val="11"/>
        <rFont val="宋体"/>
        <charset val="134"/>
      </rPr>
      <t>紧急采购核酸检测设备项目</t>
    </r>
  </si>
  <si>
    <t>293</t>
  </si>
  <si>
    <r>
      <rPr>
        <sz val="11"/>
        <rFont val="宋体"/>
        <charset val="134"/>
      </rPr>
      <t>乡镇卫生院2021年设备采购项目款</t>
    </r>
  </si>
  <si>
    <t>294</t>
  </si>
  <si>
    <r>
      <rPr>
        <sz val="11"/>
        <rFont val="宋体"/>
        <charset val="134"/>
      </rPr>
      <t>追加2022年基本公共卫生服务县级配套</t>
    </r>
  </si>
  <si>
    <t>295</t>
  </si>
  <si>
    <r>
      <rPr>
        <sz val="11"/>
        <rFont val="宋体"/>
        <charset val="134"/>
      </rPr>
      <t>拨付财政“暂付款”</t>
    </r>
  </si>
  <si>
    <t>296</t>
  </si>
  <si>
    <r>
      <rPr>
        <sz val="11"/>
        <rFont val="宋体"/>
        <charset val="134"/>
      </rPr>
      <t>藏医院医技楼设施设备采购项目款</t>
    </r>
  </si>
  <si>
    <t>297</t>
  </si>
  <si>
    <r>
      <rPr>
        <sz val="11"/>
        <rFont val="宋体"/>
        <charset val="134"/>
      </rPr>
      <t>关于解决采购负压救护车资金的请示</t>
    </r>
  </si>
  <si>
    <t>298</t>
  </si>
  <si>
    <r>
      <rPr>
        <sz val="11"/>
        <rFont val="宋体"/>
        <charset val="134"/>
      </rPr>
      <t>疫情防控经费</t>
    </r>
  </si>
  <si>
    <t>299</t>
  </si>
  <si>
    <t>300</t>
  </si>
  <si>
    <r>
      <rPr>
        <sz val="11"/>
        <rFont val="宋体"/>
        <charset val="134"/>
      </rPr>
      <t>关于拨付2021年孕产妇住院分娩“零支付”资金的请示</t>
    </r>
  </si>
  <si>
    <t>301</t>
  </si>
  <si>
    <r>
      <rPr>
        <sz val="11"/>
        <rFont val="宋体"/>
        <charset val="134"/>
      </rPr>
      <t>藏医院办公设备采购项目</t>
    </r>
  </si>
  <si>
    <t>302</t>
  </si>
  <si>
    <r>
      <rPr>
        <sz val="11"/>
        <rFont val="宋体"/>
        <charset val="134"/>
      </rPr>
      <t>妇幼保健院和藏医院污水处理系统及相关附属设施建设项目</t>
    </r>
  </si>
  <si>
    <t>303</t>
  </si>
  <si>
    <r>
      <rPr>
        <sz val="11"/>
        <rFont val="宋体"/>
        <charset val="134"/>
      </rPr>
      <t>卫健局申请拨付大规模核酸检测仪器设备的请示</t>
    </r>
  </si>
  <si>
    <t>304</t>
  </si>
  <si>
    <r>
      <rPr>
        <sz val="11"/>
        <rFont val="宋体"/>
        <charset val="134"/>
      </rPr>
      <t>关于请求拨付科普事业专项经费及炉霍县科协第三次代表大会经费的请示</t>
    </r>
  </si>
  <si>
    <t>305</t>
  </si>
  <si>
    <t>306</t>
  </si>
  <si>
    <t>307</t>
  </si>
  <si>
    <r>
      <rPr>
        <sz val="11"/>
        <rFont val="宋体"/>
        <charset val="134"/>
      </rPr>
      <t>关于拨付档案专项经费的请示</t>
    </r>
  </si>
  <si>
    <t>308</t>
  </si>
  <si>
    <t>309</t>
  </si>
  <si>
    <r>
      <rPr>
        <sz val="11"/>
        <rFont val="宋体"/>
        <charset val="134"/>
      </rPr>
      <t>拨付炉霍县州县电视节目农牧区全覆盖工程建设项目监理费</t>
    </r>
  </si>
  <si>
    <t>310</t>
  </si>
  <si>
    <r>
      <rPr>
        <sz val="11"/>
        <rFont val="宋体"/>
        <charset val="134"/>
      </rPr>
      <t>关于请求拨付炉霍县鲜水源旅游基础设施建设项目进度款</t>
    </r>
  </si>
  <si>
    <t>311</t>
  </si>
  <si>
    <r>
      <rPr>
        <sz val="11"/>
        <rFont val="宋体"/>
        <charset val="134"/>
      </rPr>
      <t>关于请求拨付州县节目全覆盖增加设备（数字音频光端机）资金的请示</t>
    </r>
  </si>
  <si>
    <t>312</t>
  </si>
  <si>
    <r>
      <rPr>
        <sz val="11"/>
        <rFont val="宋体"/>
        <charset val="134"/>
      </rPr>
      <t>关于请求拨付斯木镇瓦达村旅游示范区建设项目进度款的请示</t>
    </r>
  </si>
  <si>
    <t>313</t>
  </si>
  <si>
    <r>
      <rPr>
        <sz val="11"/>
        <rFont val="宋体"/>
        <charset val="134"/>
      </rPr>
      <t>关于请求拨付炉霍县瓦达村旅游示范区建设项目预付款的请示</t>
    </r>
  </si>
  <si>
    <t>314</t>
  </si>
  <si>
    <r>
      <rPr>
        <sz val="11"/>
        <rFont val="宋体"/>
        <charset val="134"/>
      </rPr>
      <t>关于请求拨付《山歌之乡》原生态音乐风光大碟第二阶段项目款的请示</t>
    </r>
  </si>
  <si>
    <t>315</t>
  </si>
  <si>
    <r>
      <rPr>
        <sz val="11"/>
        <rFont val="宋体"/>
        <charset val="134"/>
      </rPr>
      <t>关于解决“炉霍儿女跟党走 再唱山歌感党恩”群众文艺汇演暨旅游宣传推广活动物资采购专项资金的请示</t>
    </r>
  </si>
  <si>
    <t>316</t>
  </si>
  <si>
    <r>
      <rPr>
        <sz val="11"/>
        <rFont val="宋体"/>
        <charset val="134"/>
      </rPr>
      <t>关于请求拨付炉霍县鲜水源旅游基础建设项目审图费的请示</t>
    </r>
  </si>
  <si>
    <t>317</t>
  </si>
  <si>
    <r>
      <rPr>
        <sz val="11"/>
        <rFont val="宋体"/>
        <charset val="134"/>
      </rPr>
      <t>炉霍县应急广播采购项目工程款</t>
    </r>
  </si>
  <si>
    <t>318</t>
  </si>
  <si>
    <r>
      <rPr>
        <sz val="11"/>
        <rFont val="宋体"/>
        <charset val="134"/>
      </rPr>
      <t>炉霍县湿地公园旅游步道翻新改造项目</t>
    </r>
  </si>
  <si>
    <t>319</t>
  </si>
  <si>
    <r>
      <rPr>
        <sz val="11"/>
        <rFont val="宋体"/>
        <charset val="134"/>
      </rPr>
      <t>关于拨付党校房屋建设财务决算经费的请示</t>
    </r>
  </si>
  <si>
    <t>320</t>
  </si>
  <si>
    <r>
      <rPr>
        <sz val="11"/>
        <rFont val="宋体"/>
        <charset val="134"/>
      </rPr>
      <t>关于拨付办公设备质保金的请示</t>
    </r>
  </si>
  <si>
    <t>321</t>
  </si>
  <si>
    <r>
      <rPr>
        <sz val="11"/>
        <rFont val="宋体"/>
        <charset val="134"/>
      </rPr>
      <t>关于解决图书购买经费的请示</t>
    </r>
  </si>
  <si>
    <t>322</t>
  </si>
  <si>
    <r>
      <rPr>
        <sz val="11"/>
        <rFont val="宋体"/>
        <charset val="134"/>
      </rPr>
      <t>关于房屋建设办房产证第三方测绘经费的请示</t>
    </r>
  </si>
  <si>
    <t>323</t>
  </si>
  <si>
    <r>
      <rPr>
        <sz val="11"/>
        <rFont val="宋体"/>
        <charset val="134"/>
      </rPr>
      <t>党校办学保障经费</t>
    </r>
  </si>
  <si>
    <t>324</t>
  </si>
  <si>
    <r>
      <rPr>
        <sz val="11"/>
        <rFont val="宋体"/>
        <charset val="134"/>
      </rPr>
      <t>关于拨付生活垃圾处理工程环境例行监测费的请示</t>
    </r>
  </si>
  <si>
    <t>325</t>
  </si>
  <si>
    <r>
      <rPr>
        <sz val="11"/>
        <rFont val="宋体"/>
        <charset val="134"/>
      </rPr>
      <t>人武部民兵弹药库维修改造项目工程建设款</t>
    </r>
  </si>
  <si>
    <t>326</t>
  </si>
  <si>
    <r>
      <rPr>
        <sz val="11"/>
        <rFont val="宋体"/>
        <charset val="134"/>
      </rPr>
      <t>人武部民兵、食堂、学习室及会议室建设项目</t>
    </r>
  </si>
  <si>
    <t>327</t>
  </si>
  <si>
    <r>
      <rPr>
        <sz val="11"/>
        <rFont val="宋体"/>
        <charset val="134"/>
      </rPr>
      <t>关于请求拨付炉霍县入城大道道路建设项目可研评审费的请示</t>
    </r>
  </si>
  <si>
    <t>328</t>
  </si>
  <si>
    <r>
      <rPr>
        <sz val="11"/>
        <rFont val="宋体"/>
        <charset val="134"/>
      </rPr>
      <t>关于拨付炉霍县城镇集中供暖建设项目（一期）工程项目可研评审费的请示</t>
    </r>
  </si>
  <si>
    <t>329</t>
  </si>
  <si>
    <r>
      <rPr>
        <sz val="11"/>
        <rFont val="宋体"/>
        <charset val="134"/>
      </rPr>
      <t>关于拨付炉霍县会展中心会议室屋面改造工程建设款的请示</t>
    </r>
  </si>
  <si>
    <t>330</t>
  </si>
  <si>
    <r>
      <rPr>
        <sz val="11"/>
        <rFont val="宋体"/>
        <charset val="134"/>
      </rPr>
      <t>关于拨付招商引资棚户区改造基础设施建设补助款的请示</t>
    </r>
  </si>
  <si>
    <t>331</t>
  </si>
  <si>
    <r>
      <rPr>
        <sz val="11"/>
        <rFont val="宋体"/>
        <charset val="134"/>
      </rPr>
      <t>关于拨付炉霍县房屋建筑和市政设施第一次自然灾害综合风险普查服务费的请示</t>
    </r>
  </si>
  <si>
    <t>332</t>
  </si>
  <si>
    <r>
      <rPr>
        <sz val="11"/>
        <rFont val="宋体"/>
        <charset val="134"/>
      </rPr>
      <t>关于拨付炉霍县城区供水管网改造工程监理费的请示</t>
    </r>
  </si>
  <si>
    <t>333</t>
  </si>
  <si>
    <r>
      <rPr>
        <sz val="11"/>
        <rFont val="宋体"/>
        <charset val="134"/>
      </rPr>
      <t>关于拨付炉霍县生活垃圾处理工程环境例行（2021年7-8月）监测费的请示</t>
    </r>
  </si>
  <si>
    <t>334</t>
  </si>
  <si>
    <r>
      <rPr>
        <sz val="11"/>
        <rFont val="宋体"/>
        <charset val="134"/>
      </rPr>
      <t xml:space="preserve">关于请求采购移动厕所并予以解决资金的请示 </t>
    </r>
  </si>
  <si>
    <t>335</t>
  </si>
  <si>
    <r>
      <rPr>
        <sz val="11"/>
        <rFont val="宋体"/>
        <charset val="134"/>
      </rPr>
      <t>关于请求实施旗台建设并解决建设资金的请示</t>
    </r>
  </si>
  <si>
    <t>336</t>
  </si>
  <si>
    <r>
      <rPr>
        <sz val="11"/>
        <rFont val="宋体"/>
        <charset val="134"/>
      </rPr>
      <t xml:space="preserve">关于请求拨付炉霍县专业技术人才公寓建设项目可研评审费的请示 </t>
    </r>
  </si>
  <si>
    <t>337</t>
  </si>
  <si>
    <r>
      <rPr>
        <sz val="11"/>
        <rFont val="宋体"/>
        <charset val="134"/>
      </rPr>
      <t>关于拨付旦都乡、朱倭镇干部职工周转宿舍建设项目工程款的请示</t>
    </r>
  </si>
  <si>
    <t>338</t>
  </si>
  <si>
    <r>
      <rPr>
        <sz val="11"/>
        <rFont val="宋体"/>
        <charset val="134"/>
      </rPr>
      <t>关于拨付炉霍县县城路灯维修费的请示</t>
    </r>
  </si>
  <si>
    <t>339</t>
  </si>
  <si>
    <r>
      <rPr>
        <sz val="11"/>
        <rFont val="宋体"/>
        <charset val="134"/>
      </rPr>
      <t>关于拨付县城路灯电费的请示</t>
    </r>
  </si>
  <si>
    <t>340</t>
  </si>
  <si>
    <t>341</t>
  </si>
  <si>
    <r>
      <rPr>
        <sz val="11"/>
        <rFont val="宋体"/>
        <charset val="134"/>
      </rPr>
      <t>关于拨付自来水厂（一、二厂）水质处理药物经费的请示</t>
    </r>
  </si>
  <si>
    <t>342</t>
  </si>
  <si>
    <r>
      <rPr>
        <sz val="11"/>
        <rFont val="宋体"/>
        <charset val="134"/>
      </rPr>
      <t>关于拨付雅德乡燃柳村道路和桥梁建设项目尾款的请示</t>
    </r>
  </si>
  <si>
    <t>343</t>
  </si>
  <si>
    <r>
      <rPr>
        <sz val="11"/>
        <rFont val="宋体"/>
        <charset val="134"/>
      </rPr>
      <t>关于拨付项目工作经费的请示</t>
    </r>
  </si>
  <si>
    <t>344</t>
  </si>
  <si>
    <r>
      <rPr>
        <sz val="11"/>
        <rFont val="宋体"/>
        <charset val="134"/>
      </rPr>
      <t>关于拨付炉霍县斯木乡公共厕所建设工程尾款的请示</t>
    </r>
  </si>
  <si>
    <t>345</t>
  </si>
  <si>
    <r>
      <rPr>
        <sz val="11"/>
        <rFont val="宋体"/>
        <charset val="134"/>
      </rPr>
      <t>色德龙村通村通畅道路建设项目</t>
    </r>
  </si>
  <si>
    <t>346</t>
  </si>
  <si>
    <r>
      <rPr>
        <sz val="11"/>
        <rFont val="宋体"/>
        <charset val="134"/>
      </rPr>
      <t>关于拨付炉霍县2019年22个村级活动室建设项目工程尾款的请示</t>
    </r>
  </si>
  <si>
    <t>347</t>
  </si>
  <si>
    <r>
      <rPr>
        <sz val="11"/>
        <rFont val="宋体"/>
        <charset val="134"/>
      </rPr>
      <t>关于拨付炉霍县城市污水处理厂设施设备运行服务费的请示</t>
    </r>
  </si>
  <si>
    <t>348</t>
  </si>
  <si>
    <r>
      <rPr>
        <sz val="11"/>
        <rFont val="宋体"/>
        <charset val="134"/>
      </rPr>
      <t>关于拨付炉霍县城北公共厕所建设项目进场款的请示</t>
    </r>
  </si>
  <si>
    <t>349</t>
  </si>
  <si>
    <r>
      <rPr>
        <sz val="11"/>
        <rFont val="宋体"/>
        <charset val="134"/>
      </rPr>
      <t>关于拨付炉霍县城北公共厕所建设项目监理费的请示</t>
    </r>
  </si>
  <si>
    <t>350</t>
  </si>
  <si>
    <r>
      <rPr>
        <sz val="11"/>
        <rFont val="宋体"/>
        <charset val="134"/>
      </rPr>
      <t>关于拨付炉霍县基层政权建设项目地质灾害危险性评估费的请示</t>
    </r>
  </si>
  <si>
    <t>351</t>
  </si>
  <si>
    <r>
      <rPr>
        <sz val="11"/>
        <rFont val="宋体"/>
        <charset val="134"/>
      </rPr>
      <t>关于拨付炉霍县基层政权（上罗乡、卡娘乡）建设项目尾款的请示</t>
    </r>
  </si>
  <si>
    <t>352</t>
  </si>
  <si>
    <r>
      <rPr>
        <sz val="11"/>
        <rFont val="宋体"/>
        <charset val="134"/>
      </rPr>
      <t>关于拨付城市维修维护费用及部分机械租赁费用的请示</t>
    </r>
  </si>
  <si>
    <t>353</t>
  </si>
  <si>
    <r>
      <rPr>
        <sz val="11"/>
        <rFont val="宋体"/>
        <charset val="134"/>
      </rPr>
      <t>关于拨付益娘村建筑垃圾填埋场挡墙建设项目工程款的请示</t>
    </r>
  </si>
  <si>
    <t>354</t>
  </si>
  <si>
    <r>
      <rPr>
        <sz val="11"/>
        <rFont val="宋体"/>
        <charset val="134"/>
      </rPr>
      <t>关于拨付炉霍县益娘村冲洪沟应急抢险治理项目工程款的请示</t>
    </r>
  </si>
  <si>
    <t>355</t>
  </si>
  <si>
    <r>
      <rPr>
        <sz val="11"/>
        <rFont val="宋体"/>
        <charset val="134"/>
      </rPr>
      <t>关于拨付炉霍县厂龙沟取水口治理及供水系统配套设施建设经费的请示</t>
    </r>
  </si>
  <si>
    <t>357</t>
  </si>
  <si>
    <r>
      <rPr>
        <sz val="11"/>
        <rFont val="宋体"/>
        <charset val="134"/>
      </rPr>
      <t>关于拨付炉霍县公共文化服务建设项目经费的请示</t>
    </r>
  </si>
  <si>
    <t>358</t>
  </si>
  <si>
    <r>
      <rPr>
        <sz val="11"/>
        <rFont val="宋体"/>
        <charset val="134"/>
      </rPr>
      <t>关于拨付雅德乡燃柳村道路和桥梁建设项目审计费的请示</t>
    </r>
  </si>
  <si>
    <t>359</t>
  </si>
  <si>
    <r>
      <rPr>
        <sz val="11"/>
        <rFont val="宋体"/>
        <charset val="134"/>
      </rPr>
      <t>关于拨付关于拨付炉霍县污水处理厂挡墙建设项目工程费结算审计费的请示的请示</t>
    </r>
  </si>
  <si>
    <t>360</t>
  </si>
  <si>
    <r>
      <rPr>
        <sz val="11"/>
        <rFont val="宋体"/>
        <charset val="134"/>
      </rPr>
      <t>关于拨付炉霍县新建厂龙沟自来水厂和管网延伸工程项目环保验收经费的请示</t>
    </r>
  </si>
  <si>
    <t>361</t>
  </si>
  <si>
    <r>
      <rPr>
        <sz val="11"/>
        <rFont val="宋体"/>
        <charset val="134"/>
      </rPr>
      <t>关于拨付炉霍县中队新营房设施设备采购经费的请示</t>
    </r>
  </si>
  <si>
    <t>362</t>
  </si>
  <si>
    <r>
      <rPr>
        <sz val="11"/>
        <rFont val="宋体"/>
        <charset val="134"/>
      </rPr>
      <t>关于拨付炉霍县会展中心功能完善项目建设尾款的请示</t>
    </r>
  </si>
  <si>
    <t>363</t>
  </si>
  <si>
    <r>
      <rPr>
        <sz val="11"/>
        <rFont val="宋体"/>
        <charset val="134"/>
      </rPr>
      <t>关于拨付炉霍县宗塔乡色科玛村村级活动室建设项目尾款的请示</t>
    </r>
  </si>
  <si>
    <t>364</t>
  </si>
  <si>
    <r>
      <rPr>
        <sz val="11"/>
        <rFont val="宋体"/>
        <charset val="134"/>
      </rPr>
      <t>关于拨付炉霍县生活垃圾收转体系建设尾款的请示</t>
    </r>
  </si>
  <si>
    <t>365</t>
  </si>
  <si>
    <r>
      <rPr>
        <sz val="11"/>
        <rFont val="宋体"/>
        <charset val="134"/>
      </rPr>
      <t>垃圾治理建设项目</t>
    </r>
  </si>
  <si>
    <t>366</t>
  </si>
  <si>
    <r>
      <rPr>
        <sz val="11"/>
        <rFont val="宋体"/>
        <charset val="134"/>
      </rPr>
      <t>关于请求拨付应急物资储备仓库门卫工资及电费的请示</t>
    </r>
  </si>
  <si>
    <t>367</t>
  </si>
  <si>
    <r>
      <rPr>
        <sz val="11"/>
        <rFont val="宋体"/>
        <charset val="134"/>
      </rPr>
      <t>炉霍县应急管理局关于请求拨付质保金</t>
    </r>
  </si>
  <si>
    <t>368</t>
  </si>
  <si>
    <r>
      <rPr>
        <sz val="11"/>
        <rFont val="宋体"/>
        <charset val="134"/>
      </rPr>
      <t>应急指挥场所建设项目</t>
    </r>
  </si>
  <si>
    <t>369</t>
  </si>
  <si>
    <r>
      <rPr>
        <sz val="11"/>
        <rFont val="宋体"/>
        <charset val="134"/>
      </rPr>
      <t>关于请求拨付应急物资储备经费的请示</t>
    </r>
  </si>
  <si>
    <t>370</t>
  </si>
  <si>
    <r>
      <rPr>
        <sz val="11"/>
        <rFont val="宋体"/>
        <charset val="134"/>
      </rPr>
      <t>应急仓库维修经费</t>
    </r>
  </si>
  <si>
    <t>371</t>
  </si>
  <si>
    <r>
      <rPr>
        <sz val="11"/>
        <rFont val="宋体"/>
        <charset val="134"/>
      </rPr>
      <t>关于追加农村公路路长公示牌制作经费的请示</t>
    </r>
  </si>
  <si>
    <t>372</t>
  </si>
  <si>
    <r>
      <rPr>
        <sz val="11"/>
        <rFont val="宋体"/>
        <charset val="134"/>
      </rPr>
      <t>根据炉交【2021】583号文，下达炉霍县朱倭镇更达村水毁修复整治工程尾款</t>
    </r>
  </si>
  <si>
    <t>373</t>
  </si>
  <si>
    <r>
      <rPr>
        <sz val="11"/>
        <rFont val="宋体"/>
        <charset val="134"/>
      </rPr>
      <t>根据炉交【2021】584号文，下达炉霍县朱倭镇卡烈火村水毁修复整治工程尾款</t>
    </r>
  </si>
  <si>
    <t>374</t>
  </si>
  <si>
    <r>
      <rPr>
        <sz val="11"/>
        <rFont val="宋体"/>
        <charset val="134"/>
      </rPr>
      <t>炉霍县交通运输局关于拨付群众文艺汇演活动场地建设资金的请示</t>
    </r>
  </si>
  <si>
    <t>375</t>
  </si>
  <si>
    <r>
      <rPr>
        <sz val="11"/>
        <rFont val="宋体"/>
        <charset val="134"/>
      </rPr>
      <t>根据炉交【2022】16号文，下达项目审计决算费用</t>
    </r>
  </si>
  <si>
    <t>376</t>
  </si>
  <si>
    <r>
      <rPr>
        <sz val="11"/>
        <rFont val="宋体"/>
        <charset val="134"/>
      </rPr>
      <t>根据炉交【2021】514号文，下达雅德乡降达村通村公路改造提升工程终期计量资金</t>
    </r>
  </si>
  <si>
    <t>377</t>
  </si>
  <si>
    <r>
      <rPr>
        <sz val="11"/>
        <rFont val="宋体"/>
        <charset val="134"/>
      </rPr>
      <t>根据预算调整领导小组第二次会议，下达应急抢险机械采购项目资金</t>
    </r>
  </si>
  <si>
    <t>378</t>
  </si>
  <si>
    <r>
      <rPr>
        <sz val="11"/>
        <rFont val="宋体"/>
        <charset val="134"/>
      </rPr>
      <t>根据炉交【2022】91号文，下达炉霍县超限超载检测站启动运行资金（存量安排）</t>
    </r>
  </si>
  <si>
    <t>379</t>
  </si>
  <si>
    <r>
      <rPr>
        <sz val="11"/>
        <rFont val="宋体"/>
        <charset val="134"/>
      </rPr>
      <t>根据炉交【2021】566号文，下达仁达乡格色村通村公路水毁修复整治工程剩余资金</t>
    </r>
  </si>
  <si>
    <t>380</t>
  </si>
  <si>
    <r>
      <rPr>
        <sz val="11"/>
        <rFont val="宋体"/>
        <charset val="134"/>
      </rPr>
      <t>根据炉交【2022】200号文，下达炉霍县第一次自然灾害综合风险普查经费（合同价的70%）</t>
    </r>
  </si>
  <si>
    <t>381</t>
  </si>
  <si>
    <r>
      <rPr>
        <sz val="11"/>
        <rFont val="宋体"/>
        <charset val="134"/>
      </rPr>
      <t>根据炉交【2022】199号文，下达仁达乡格色村村级活动室通畅公路工程剩余资金</t>
    </r>
  </si>
  <si>
    <t>382</t>
  </si>
  <si>
    <r>
      <rPr>
        <sz val="11"/>
        <rFont val="宋体"/>
        <charset val="134"/>
      </rPr>
      <t>根据炉交【2022】198号文，下达宗麦乡通乡公路水毁整治工程剩余资金</t>
    </r>
  </si>
  <si>
    <t>383</t>
  </si>
  <si>
    <r>
      <rPr>
        <sz val="11"/>
        <rFont val="宋体"/>
        <charset val="134"/>
      </rPr>
      <t>根据炉交【2022】226号文，下达解决宗麦乡托塔村三组一标段、二标段项目司法鉴定和林地征占工作经费</t>
    </r>
  </si>
  <si>
    <t>384</t>
  </si>
  <si>
    <r>
      <rPr>
        <sz val="11"/>
        <rFont val="宋体"/>
        <charset val="134"/>
      </rPr>
      <t>章谷桥、朱倭镇朱倭桥等6座桥梁水生物多样性影响评价专题报告编制费</t>
    </r>
  </si>
  <si>
    <t>385</t>
  </si>
  <si>
    <r>
      <rPr>
        <sz val="11"/>
        <rFont val="宋体"/>
        <charset val="134"/>
      </rPr>
      <t>卡娘乡林场场部硬化路项目监理费</t>
    </r>
  </si>
  <si>
    <t>386</t>
  </si>
  <si>
    <r>
      <rPr>
        <sz val="11"/>
        <rFont val="宋体"/>
        <charset val="134"/>
      </rPr>
      <t>森公局大桥拆除重建工程、泥巴次郎桥工程监理费</t>
    </r>
  </si>
  <si>
    <t>387</t>
  </si>
  <si>
    <r>
      <rPr>
        <sz val="11"/>
        <rFont val="宋体"/>
        <charset val="134"/>
      </rPr>
      <t>旦都乡棒达桥水毁重建工程监理费</t>
    </r>
  </si>
  <si>
    <t>388</t>
  </si>
  <si>
    <r>
      <rPr>
        <sz val="11"/>
        <rFont val="宋体"/>
        <charset val="134"/>
      </rPr>
      <t>新都镇朱德村通村公路水毁整治工程、更知乡扎龙村通村通畅二期工程设计费</t>
    </r>
  </si>
  <si>
    <t>389</t>
  </si>
  <si>
    <r>
      <rPr>
        <sz val="11"/>
        <rFont val="宋体"/>
        <charset val="134"/>
      </rPr>
      <t>朱倭桥重建工程启动资金</t>
    </r>
  </si>
  <si>
    <t>390</t>
  </si>
  <si>
    <r>
      <rPr>
        <sz val="11"/>
        <rFont val="宋体"/>
        <charset val="134"/>
      </rPr>
      <t>农村公路养护经费</t>
    </r>
  </si>
  <si>
    <t>391</t>
  </si>
  <si>
    <r>
      <rPr>
        <sz val="11"/>
        <rFont val="宋体"/>
        <charset val="134"/>
      </rPr>
      <t>筑牢中华民族共同体意识民族团结进家庭实践行动工作经费</t>
    </r>
  </si>
  <si>
    <t>392</t>
  </si>
  <si>
    <r>
      <rPr>
        <sz val="11"/>
        <rFont val="宋体"/>
        <charset val="134"/>
      </rPr>
      <t>虾拉沱镇虾拉沱村民族团结进步示范点提质增效及宣传教育资金</t>
    </r>
  </si>
  <si>
    <t>393</t>
  </si>
  <si>
    <t>394</t>
  </si>
  <si>
    <r>
      <rPr>
        <sz val="11"/>
        <rFont val="宋体"/>
        <charset val="134"/>
      </rPr>
      <t>炉霍县寺庙基础设施项目水土保持费的请示</t>
    </r>
  </si>
  <si>
    <t>395</t>
  </si>
  <si>
    <r>
      <rPr>
        <sz val="11"/>
        <rFont val="宋体"/>
        <charset val="134"/>
      </rPr>
      <t>项目竣工财务决算资金</t>
    </r>
  </si>
  <si>
    <t>396</t>
  </si>
  <si>
    <r>
      <rPr>
        <sz val="11"/>
        <rFont val="宋体"/>
        <charset val="134"/>
      </rPr>
      <t>更知乡更达一村通村公路水土保持费</t>
    </r>
  </si>
  <si>
    <t>397</t>
  </si>
  <si>
    <r>
      <rPr>
        <sz val="11"/>
        <rFont val="宋体"/>
        <charset val="134"/>
      </rPr>
      <t>寺庙消防通道建设项目可研及可研评审费</t>
    </r>
  </si>
  <si>
    <t>398</t>
  </si>
  <si>
    <r>
      <rPr>
        <sz val="11"/>
        <rFont val="宋体"/>
        <charset val="134"/>
      </rPr>
      <t>寺庙消防通道建设可研资金</t>
    </r>
  </si>
  <si>
    <t>399</t>
  </si>
  <si>
    <r>
      <rPr>
        <sz val="11"/>
        <rFont val="宋体"/>
        <charset val="134"/>
      </rPr>
      <t>寺庙公寓建设项目可研及可研评审费</t>
    </r>
  </si>
  <si>
    <t>400</t>
  </si>
  <si>
    <r>
      <rPr>
        <sz val="11"/>
        <rFont val="宋体"/>
        <charset val="134"/>
      </rPr>
      <t>寺庙公寓建设可研资金</t>
    </r>
  </si>
  <si>
    <t>401</t>
  </si>
  <si>
    <r>
      <rPr>
        <sz val="11"/>
        <rFont val="宋体"/>
        <charset val="134"/>
      </rPr>
      <t>爱国主义教育经费</t>
    </r>
  </si>
  <si>
    <t>402</t>
  </si>
  <si>
    <r>
      <rPr>
        <sz val="11"/>
        <rFont val="宋体"/>
        <charset val="134"/>
      </rPr>
      <t>炉霍县卡萨日车围墙建设项目尾款</t>
    </r>
  </si>
  <si>
    <t>403</t>
  </si>
  <si>
    <r>
      <rPr>
        <sz val="11"/>
        <rFont val="宋体"/>
        <charset val="134"/>
      </rPr>
      <t>寺庙基础设施建设项目质保金</t>
    </r>
  </si>
  <si>
    <t>404</t>
  </si>
  <si>
    <r>
      <rPr>
        <sz val="11"/>
        <rFont val="宋体"/>
        <charset val="134"/>
      </rPr>
      <t>炉霍县寿灵寺消防通道建设僧房拆迁补助款</t>
    </r>
  </si>
  <si>
    <t>405</t>
  </si>
  <si>
    <r>
      <rPr>
        <sz val="11"/>
        <rFont val="宋体"/>
        <charset val="134"/>
      </rPr>
      <t>甘孜州籍劝返安置人员每月生活补助</t>
    </r>
  </si>
  <si>
    <t>406</t>
  </si>
  <si>
    <r>
      <rPr>
        <sz val="11"/>
        <rFont val="宋体"/>
        <charset val="134"/>
      </rPr>
      <t>炉霍县彝历新年工作经费</t>
    </r>
  </si>
  <si>
    <t>407</t>
  </si>
  <si>
    <r>
      <rPr>
        <sz val="11"/>
        <rFont val="宋体"/>
        <charset val="134"/>
      </rPr>
      <t>关于拨付住户调查工作经费的请示</t>
    </r>
  </si>
  <si>
    <t>408</t>
  </si>
  <si>
    <r>
      <rPr>
        <sz val="11"/>
        <rFont val="宋体"/>
        <charset val="134"/>
      </rPr>
      <t>关于拨付劳动力调查工作经费的请示</t>
    </r>
  </si>
  <si>
    <t>409</t>
  </si>
  <si>
    <r>
      <rPr>
        <sz val="11"/>
        <rFont val="宋体"/>
        <charset val="134"/>
      </rPr>
      <t>关于拨付年报工作经费的请示</t>
    </r>
  </si>
  <si>
    <t>410</t>
  </si>
  <si>
    <r>
      <rPr>
        <sz val="11"/>
        <rFont val="宋体"/>
        <charset val="134"/>
      </rPr>
      <t>关于拨付抽样调查工作经费的请示</t>
    </r>
  </si>
  <si>
    <t>411</t>
  </si>
  <si>
    <r>
      <rPr>
        <sz val="11"/>
        <rFont val="宋体"/>
        <charset val="134"/>
      </rPr>
      <t>关于拨付农作物测产工作经费的请示</t>
    </r>
  </si>
  <si>
    <t>412</t>
  </si>
  <si>
    <r>
      <rPr>
        <sz val="11"/>
        <rFont val="宋体"/>
        <charset val="134"/>
      </rPr>
      <t>关于追加住户调查大样本轮换工作经费的请示</t>
    </r>
  </si>
  <si>
    <t>413</t>
  </si>
  <si>
    <r>
      <rPr>
        <sz val="11"/>
        <rFont val="宋体"/>
        <charset val="134"/>
      </rPr>
      <t>公务用车运行维护费</t>
    </r>
  </si>
  <si>
    <t>414</t>
  </si>
  <si>
    <t>415</t>
  </si>
  <si>
    <r>
      <rPr>
        <sz val="11"/>
        <rFont val="宋体"/>
        <charset val="134"/>
      </rPr>
      <t>根据预算调整领导小组第二次会议，下达藏传佛教管理经费</t>
    </r>
  </si>
  <si>
    <t>416</t>
  </si>
  <si>
    <r>
      <rPr>
        <sz val="11"/>
        <rFont val="宋体"/>
        <charset val="134"/>
      </rPr>
      <t>根据预算调整领导小组第二次会议，下达大群团工作经费</t>
    </r>
  </si>
  <si>
    <t>417</t>
  </si>
  <si>
    <r>
      <rPr>
        <sz val="11"/>
        <rFont val="宋体"/>
        <charset val="134"/>
      </rPr>
      <t>关于请求拨付贫困地区青少年活动经费的请示</t>
    </r>
  </si>
  <si>
    <t>418</t>
  </si>
  <si>
    <r>
      <rPr>
        <sz val="11"/>
        <rFont val="宋体"/>
        <charset val="134"/>
      </rPr>
      <t>关于请求拨付五四活动经费的请示</t>
    </r>
  </si>
  <si>
    <t>419</t>
  </si>
  <si>
    <r>
      <rPr>
        <sz val="11"/>
        <rFont val="宋体"/>
        <charset val="134"/>
      </rPr>
      <t>根据炉青【2021】68号文，下达望果节礼仪志愿者服装采购经费</t>
    </r>
  </si>
  <si>
    <t>420</t>
  </si>
  <si>
    <r>
      <rPr>
        <sz val="11"/>
        <rFont val="宋体"/>
        <charset val="134"/>
      </rPr>
      <t>关于请求拨付基层团组织工作经费的请示</t>
    </r>
  </si>
  <si>
    <t>421</t>
  </si>
  <si>
    <r>
      <rPr>
        <sz val="11"/>
        <rFont val="宋体"/>
        <charset val="134"/>
      </rPr>
      <t>关于请求解决房屋修缮维护费用的请示</t>
    </r>
  </si>
  <si>
    <t>422</t>
  </si>
  <si>
    <r>
      <rPr>
        <sz val="11"/>
        <rFont val="宋体"/>
        <charset val="134"/>
      </rPr>
      <t>共青团炉霍县委拨付工作经费</t>
    </r>
  </si>
  <si>
    <t>423</t>
  </si>
  <si>
    <r>
      <rPr>
        <sz val="11"/>
        <rFont val="宋体"/>
        <charset val="134"/>
      </rPr>
      <t>根据预算调整领导小组第二次会议，下达三八妇女节经费</t>
    </r>
  </si>
  <si>
    <t>424</t>
  </si>
  <si>
    <r>
      <rPr>
        <sz val="11"/>
        <rFont val="宋体"/>
        <charset val="134"/>
      </rPr>
      <t>根据预算调整领导小组第二次会议，下达妇女儿童工委经费</t>
    </r>
  </si>
  <si>
    <t>425</t>
  </si>
  <si>
    <r>
      <rPr>
        <sz val="11"/>
        <rFont val="宋体"/>
        <charset val="134"/>
      </rPr>
      <t>根据预算调整领导小组第二次会议，下达基层妇女组织建设经费</t>
    </r>
  </si>
  <si>
    <t>426</t>
  </si>
  <si>
    <r>
      <rPr>
        <sz val="11"/>
        <rFont val="宋体"/>
        <charset val="134"/>
      </rPr>
      <t>根据预算调整领导小组第二次会议，下达基层儿童组织建设经费</t>
    </r>
  </si>
  <si>
    <t>427</t>
  </si>
  <si>
    <r>
      <rPr>
        <sz val="11"/>
        <rFont val="宋体"/>
        <charset val="134"/>
      </rPr>
      <t>根据预算调整领导小组第二次会议，下达基层家庭组织建设经费</t>
    </r>
  </si>
  <si>
    <t>428</t>
  </si>
  <si>
    <r>
      <rPr>
        <sz val="11"/>
        <rFont val="宋体"/>
        <charset val="134"/>
      </rPr>
      <t>根据预算调整领导小组第二次会议，下达乡镇社区基层组织经费</t>
    </r>
  </si>
  <si>
    <t>429</t>
  </si>
  <si>
    <r>
      <rPr>
        <sz val="11"/>
        <rFont val="宋体"/>
        <charset val="134"/>
      </rPr>
      <t>关于拨付2022年度矛盾多元化解工作经费</t>
    </r>
  </si>
  <si>
    <t>430</t>
  </si>
  <si>
    <t>431</t>
  </si>
  <si>
    <t>432</t>
  </si>
  <si>
    <t>433</t>
  </si>
  <si>
    <r>
      <rPr>
        <sz val="11"/>
        <rFont val="宋体"/>
        <charset val="134"/>
      </rPr>
      <t>关于拨付2022年度情报信息工作经费</t>
    </r>
  </si>
  <si>
    <t>434</t>
  </si>
  <si>
    <r>
      <rPr>
        <sz val="11"/>
        <rFont val="宋体"/>
        <charset val="134"/>
      </rPr>
      <t>关于拨付2022年度见义勇为工作经费</t>
    </r>
  </si>
  <si>
    <t>435</t>
  </si>
  <si>
    <r>
      <rPr>
        <sz val="11"/>
        <rFont val="宋体"/>
        <charset val="134"/>
      </rPr>
      <t>严重精神障碍监护人“以奖代补”资金</t>
    </r>
  </si>
  <si>
    <t>436</t>
  </si>
  <si>
    <r>
      <rPr>
        <sz val="11"/>
        <rFont val="宋体"/>
        <charset val="134"/>
      </rPr>
      <t>司法救助经费</t>
    </r>
  </si>
  <si>
    <t>437</t>
  </si>
  <si>
    <r>
      <rPr>
        <sz val="11"/>
        <rFont val="宋体"/>
        <charset val="134"/>
      </rPr>
      <t>智慧政法-涉密视频会商系统</t>
    </r>
  </si>
  <si>
    <t>438</t>
  </si>
  <si>
    <r>
      <rPr>
        <sz val="11"/>
        <rFont val="宋体"/>
        <charset val="134"/>
      </rPr>
      <t>市域社会治理现代化示范创建办公费</t>
    </r>
  </si>
  <si>
    <t>439</t>
  </si>
  <si>
    <r>
      <rPr>
        <sz val="11"/>
        <rFont val="宋体"/>
        <charset val="134"/>
      </rPr>
      <t>缉枪治爆专项情报信息费</t>
    </r>
  </si>
  <si>
    <t>440</t>
  </si>
  <si>
    <r>
      <rPr>
        <sz val="11"/>
        <rFont val="宋体"/>
        <charset val="134"/>
      </rPr>
      <t>炉霍县公安局关于警用摩托采购资金的报告</t>
    </r>
  </si>
  <si>
    <t>441</t>
  </si>
  <si>
    <r>
      <rPr>
        <sz val="11"/>
        <rFont val="宋体"/>
        <charset val="134"/>
      </rPr>
      <t>炉霍县公安局关于解决视频前端所欠电费暨后期电费</t>
    </r>
  </si>
  <si>
    <t>442</t>
  </si>
  <si>
    <r>
      <rPr>
        <sz val="11"/>
        <rFont val="宋体"/>
        <charset val="134"/>
      </rPr>
      <t>公安局视频前端电费</t>
    </r>
  </si>
  <si>
    <t>443</t>
  </si>
  <si>
    <r>
      <rPr>
        <sz val="11"/>
        <rFont val="宋体"/>
        <charset val="134"/>
      </rPr>
      <t>炉霍县公安局关于拨付智慧平安小区建设经费的请示</t>
    </r>
  </si>
  <si>
    <t>444</t>
  </si>
  <si>
    <r>
      <rPr>
        <sz val="11"/>
        <rFont val="宋体"/>
        <charset val="134"/>
      </rPr>
      <t>关于解决高空瞭望建设经费的请示</t>
    </r>
  </si>
  <si>
    <t>445</t>
  </si>
  <si>
    <r>
      <rPr>
        <sz val="11"/>
        <rFont val="宋体"/>
        <charset val="134"/>
      </rPr>
      <t>2022年度大调解工作经费</t>
    </r>
  </si>
  <si>
    <t>446</t>
  </si>
  <si>
    <r>
      <rPr>
        <sz val="11"/>
        <rFont val="宋体"/>
        <charset val="134"/>
      </rPr>
      <t>2022年度社区矫正工作经费</t>
    </r>
  </si>
  <si>
    <t>447</t>
  </si>
  <si>
    <r>
      <rPr>
        <sz val="11"/>
        <rFont val="宋体"/>
        <charset val="134"/>
      </rPr>
      <t>2022年度法治宣传教育工作经费</t>
    </r>
  </si>
  <si>
    <t>448</t>
  </si>
  <si>
    <r>
      <rPr>
        <sz val="11"/>
        <rFont val="宋体"/>
        <charset val="134"/>
      </rPr>
      <t>2022年度安置帮教工作经费</t>
    </r>
  </si>
  <si>
    <t>449</t>
  </si>
  <si>
    <r>
      <rPr>
        <sz val="11"/>
        <rFont val="宋体"/>
        <charset val="134"/>
      </rPr>
      <t>根据炉司法【2021】227号文，下达你单位请求拨付历年结余资金</t>
    </r>
  </si>
  <si>
    <t>450</t>
  </si>
  <si>
    <r>
      <rPr>
        <sz val="11"/>
        <rFont val="宋体"/>
        <charset val="134"/>
      </rPr>
      <t>根据炉司发（2021）71号文，下达你单位新都片区中心司法所维修改造项目资金。</t>
    </r>
  </si>
  <si>
    <t>451</t>
  </si>
  <si>
    <r>
      <rPr>
        <sz val="11"/>
        <rFont val="宋体"/>
        <charset val="134"/>
      </rPr>
      <t>消防信息网络建设费</t>
    </r>
  </si>
  <si>
    <t>452</t>
  </si>
  <si>
    <r>
      <rPr>
        <sz val="11"/>
        <rFont val="宋体"/>
        <charset val="134"/>
      </rPr>
      <t>消防大队消防被装购置费</t>
    </r>
  </si>
  <si>
    <t>453</t>
  </si>
  <si>
    <r>
      <rPr>
        <sz val="11"/>
        <rFont val="宋体"/>
        <charset val="134"/>
      </rPr>
      <t>消防大队消防宣传费</t>
    </r>
  </si>
  <si>
    <t>454</t>
  </si>
  <si>
    <r>
      <rPr>
        <sz val="11"/>
        <rFont val="宋体"/>
        <charset val="134"/>
      </rPr>
      <t>消防大队专用材料费</t>
    </r>
  </si>
  <si>
    <t>455</t>
  </si>
  <si>
    <r>
      <rPr>
        <sz val="11"/>
        <rFont val="宋体"/>
        <charset val="134"/>
      </rPr>
      <t>关于请求拨付县级机关办公用房测绘费用的请示</t>
    </r>
  </si>
  <si>
    <t>456</t>
  </si>
  <si>
    <t>457</t>
  </si>
  <si>
    <t>458</t>
  </si>
  <si>
    <r>
      <rPr>
        <sz val="11"/>
        <rFont val="宋体"/>
        <charset val="134"/>
      </rPr>
      <t>市场监管工作经费</t>
    </r>
  </si>
  <si>
    <t>459</t>
  </si>
  <si>
    <r>
      <rPr>
        <sz val="11"/>
        <rFont val="宋体"/>
        <charset val="134"/>
      </rPr>
      <t>食品、药品监督管理</t>
    </r>
  </si>
  <si>
    <t>460</t>
  </si>
  <si>
    <r>
      <rPr>
        <sz val="11"/>
        <rFont val="宋体"/>
        <charset val="134"/>
      </rPr>
      <t>质量技术监督管理</t>
    </r>
  </si>
  <si>
    <t>461</t>
  </si>
  <si>
    <r>
      <rPr>
        <sz val="11"/>
        <rFont val="宋体"/>
        <charset val="134"/>
      </rPr>
      <t>食品抽样检测经费</t>
    </r>
  </si>
  <si>
    <t>462</t>
  </si>
  <si>
    <r>
      <rPr>
        <sz val="11"/>
        <rFont val="宋体"/>
        <charset val="134"/>
      </rPr>
      <t>食品生产安全风险排查防控工作专项资金</t>
    </r>
  </si>
  <si>
    <t>463</t>
  </si>
  <si>
    <r>
      <rPr>
        <sz val="11"/>
        <rFont val="宋体"/>
        <charset val="134"/>
      </rPr>
      <t>个私协会专项工作经费</t>
    </r>
  </si>
  <si>
    <t>464</t>
  </si>
  <si>
    <r>
      <rPr>
        <sz val="11"/>
        <rFont val="宋体"/>
        <charset val="134"/>
      </rPr>
      <t>车辆维修经费</t>
    </r>
  </si>
  <si>
    <t>465</t>
  </si>
  <si>
    <r>
      <rPr>
        <sz val="11"/>
        <rFont val="宋体"/>
        <charset val="134"/>
      </rPr>
      <t>2022年巡察专项经费</t>
    </r>
  </si>
  <si>
    <t>466</t>
  </si>
  <si>
    <r>
      <rPr>
        <sz val="11"/>
        <rFont val="宋体"/>
        <charset val="134"/>
      </rPr>
      <t>关于请求拨付巡察经费的报告</t>
    </r>
  </si>
  <si>
    <t>467</t>
  </si>
  <si>
    <r>
      <rPr>
        <sz val="11"/>
        <rFont val="宋体"/>
        <charset val="134"/>
      </rPr>
      <t>关于拨付纪检监察系统信息化建设项目经费的请示</t>
    </r>
  </si>
  <si>
    <t>468</t>
  </si>
  <si>
    <r>
      <rPr>
        <sz val="11"/>
        <rFont val="宋体"/>
        <charset val="134"/>
      </rPr>
      <t>2022年度政务中心日常运行工作经费</t>
    </r>
  </si>
  <si>
    <t>469</t>
  </si>
  <si>
    <r>
      <rPr>
        <sz val="11"/>
        <rFont val="宋体"/>
        <charset val="134"/>
      </rPr>
      <t>拨付15个乡镇便民服务中心日常运行经费</t>
    </r>
  </si>
  <si>
    <t>470</t>
  </si>
  <si>
    <r>
      <rPr>
        <sz val="11"/>
        <rFont val="宋体"/>
        <charset val="134"/>
      </rPr>
      <t>拨付运维团队费用、维护费</t>
    </r>
  </si>
  <si>
    <t>471</t>
  </si>
  <si>
    <r>
      <rPr>
        <sz val="11"/>
        <rFont val="宋体"/>
        <charset val="134"/>
      </rPr>
      <t>炉霍县政务服务大厅能力升级改造项目</t>
    </r>
  </si>
  <si>
    <t>472</t>
  </si>
  <si>
    <r>
      <rPr>
        <sz val="11"/>
        <rFont val="宋体"/>
        <charset val="134"/>
      </rPr>
      <t>在乡复员、带病回乡、两参人员生活补助</t>
    </r>
  </si>
  <si>
    <t>473</t>
  </si>
  <si>
    <r>
      <rPr>
        <sz val="11"/>
        <rFont val="宋体"/>
        <charset val="134"/>
      </rPr>
      <t>优抚对象自然增长机制</t>
    </r>
  </si>
  <si>
    <t>474</t>
  </si>
  <si>
    <r>
      <rPr>
        <sz val="11"/>
        <rFont val="宋体"/>
        <charset val="134"/>
      </rPr>
      <t>清明节、9.30烈士纪念日活动经费</t>
    </r>
  </si>
  <si>
    <t>475</t>
  </si>
  <si>
    <r>
      <rPr>
        <sz val="11"/>
        <rFont val="宋体"/>
        <charset val="134"/>
      </rPr>
      <t>伤残人民警察慰问金</t>
    </r>
  </si>
  <si>
    <t>476</t>
  </si>
  <si>
    <r>
      <rPr>
        <sz val="11"/>
        <rFont val="宋体"/>
        <charset val="134"/>
      </rPr>
      <t>拨付立功受奖现役军人家庭一次性慰问金</t>
    </r>
  </si>
  <si>
    <t>477</t>
  </si>
  <si>
    <r>
      <rPr>
        <sz val="11"/>
        <rFont val="宋体"/>
        <charset val="134"/>
      </rPr>
      <t>拨退役军人事务局关于拨付优抚对象1-3月生活补助</t>
    </r>
  </si>
  <si>
    <t>478</t>
  </si>
  <si>
    <r>
      <rPr>
        <sz val="11"/>
        <rFont val="宋体"/>
        <charset val="134"/>
      </rPr>
      <t>2022年义务兵家庭优待金及2021年补发义务兵家庭优待金</t>
    </r>
  </si>
  <si>
    <t>479</t>
  </si>
  <si>
    <r>
      <rPr>
        <sz val="11"/>
        <rFont val="宋体"/>
        <charset val="134"/>
      </rPr>
      <t>关于拨付2022年“两节”走访慰问边海防官兵家庭慰问经费的请示</t>
    </r>
  </si>
  <si>
    <t>480</t>
  </si>
  <si>
    <r>
      <rPr>
        <sz val="11"/>
        <rFont val="宋体"/>
        <charset val="134"/>
      </rPr>
      <t>2022年八一部队慰问经费</t>
    </r>
  </si>
  <si>
    <t>481</t>
  </si>
  <si>
    <r>
      <rPr>
        <sz val="11"/>
        <rFont val="宋体"/>
        <charset val="134"/>
      </rPr>
      <t>2022年退役军人服务中心经费</t>
    </r>
  </si>
  <si>
    <t>482</t>
  </si>
  <si>
    <r>
      <rPr>
        <sz val="11"/>
        <rFont val="宋体"/>
        <charset val="134"/>
      </rPr>
      <t>政府购买服务人员-（正式）</t>
    </r>
  </si>
  <si>
    <t>484</t>
  </si>
  <si>
    <r>
      <rPr>
        <sz val="11"/>
        <rFont val="宋体"/>
        <charset val="134"/>
      </rPr>
      <t>炉霍县经信和商务合作局关于《炉霍县糌粑产业升级和冷链仓库建设项目》的拨款申请》</t>
    </r>
  </si>
  <si>
    <t>485</t>
  </si>
  <si>
    <r>
      <rPr>
        <sz val="11"/>
        <rFont val="宋体"/>
        <charset val="134"/>
      </rPr>
      <t>关于拨付炉霍县经济信息和商务合作局建州100周年“圣洁甘孜.美炉霍”特色产品推介会暨招商引资活动经费的请示</t>
    </r>
  </si>
  <si>
    <t>486</t>
  </si>
  <si>
    <r>
      <rPr>
        <sz val="11"/>
        <rFont val="宋体"/>
        <charset val="134"/>
      </rPr>
      <t>外事专项工作经费（2022）</t>
    </r>
  </si>
  <si>
    <t>487</t>
  </si>
  <si>
    <r>
      <rPr>
        <sz val="11"/>
        <rFont val="宋体"/>
        <charset val="134"/>
      </rPr>
      <t>对外开展招商引资专项经费（2022）</t>
    </r>
  </si>
  <si>
    <t>488</t>
  </si>
  <si>
    <r>
      <rPr>
        <sz val="11"/>
        <rFont val="宋体"/>
        <charset val="134"/>
      </rPr>
      <t>中小微企业纾困资金</t>
    </r>
  </si>
  <si>
    <t>489</t>
  </si>
  <si>
    <t>490</t>
  </si>
  <si>
    <r>
      <rPr>
        <sz val="11"/>
        <rFont val="宋体"/>
        <charset val="134"/>
      </rPr>
      <t>付消费促进活动资金</t>
    </r>
  </si>
  <si>
    <t>491</t>
  </si>
  <si>
    <r>
      <rPr>
        <sz val="11"/>
        <rFont val="宋体"/>
        <charset val="134"/>
      </rPr>
      <t>医疗保险宣传费</t>
    </r>
  </si>
  <si>
    <t>492</t>
  </si>
  <si>
    <r>
      <rPr>
        <sz val="11"/>
        <rFont val="宋体"/>
        <charset val="134"/>
      </rPr>
      <t>网络运行维护费</t>
    </r>
  </si>
  <si>
    <t>493</t>
  </si>
  <si>
    <r>
      <rPr>
        <sz val="11"/>
        <rFont val="宋体"/>
        <charset val="134"/>
      </rPr>
      <t>炉霍县医保局经办业务培训暨医疗保险政策宣传资金</t>
    </r>
  </si>
  <si>
    <t>494</t>
  </si>
  <si>
    <r>
      <rPr>
        <sz val="11"/>
        <rFont val="宋体"/>
        <charset val="134"/>
      </rPr>
      <t>拨付医保局办公设施设备补助资金</t>
    </r>
  </si>
  <si>
    <t>495</t>
  </si>
  <si>
    <r>
      <rPr>
        <sz val="11"/>
        <rFont val="宋体"/>
        <charset val="134"/>
      </rPr>
      <t>关于拨付档案资料保管维运费的请示</t>
    </r>
  </si>
  <si>
    <t>496</t>
  </si>
  <si>
    <r>
      <rPr>
        <sz val="11"/>
        <rFont val="宋体"/>
        <charset val="134"/>
      </rPr>
      <t>根据炉融媒【2022】12号文，下达甘孜州贡嘎融媒州县联盟运维经费</t>
    </r>
  </si>
  <si>
    <t>497</t>
  </si>
  <si>
    <r>
      <rPr>
        <sz val="11"/>
        <rFont val="宋体"/>
        <charset val="134"/>
      </rPr>
      <t>关于解决业务用房项目室内办公设施购置费的请示</t>
    </r>
  </si>
  <si>
    <t>498</t>
  </si>
  <si>
    <r>
      <rPr>
        <sz val="11"/>
        <rFont val="宋体"/>
        <charset val="134"/>
      </rPr>
      <t>关于解决办公室搬迁经费的请示</t>
    </r>
  </si>
  <si>
    <t>499</t>
  </si>
  <si>
    <r>
      <rPr>
        <sz val="11"/>
        <rFont val="宋体"/>
        <charset val="134"/>
      </rPr>
      <t>关于下达划拨运维经费的通知</t>
    </r>
  </si>
  <si>
    <t>500</t>
  </si>
  <si>
    <r>
      <rPr>
        <sz val="11"/>
        <rFont val="宋体"/>
        <charset val="134"/>
      </rPr>
      <t>关于拨付炉霍县新红炉影视文化传媒有限公司设备购置及劳务经费的请示</t>
    </r>
  </si>
  <si>
    <t>501</t>
  </si>
  <si>
    <r>
      <rPr>
        <sz val="11"/>
        <rFont val="宋体"/>
        <charset val="134"/>
      </rPr>
      <t>城管综合执法工作办公费</t>
    </r>
  </si>
  <si>
    <t>502</t>
  </si>
  <si>
    <r>
      <rPr>
        <sz val="11"/>
        <rFont val="宋体"/>
        <charset val="134"/>
      </rPr>
      <t>城管综合执法交通费</t>
    </r>
  </si>
  <si>
    <t>503</t>
  </si>
  <si>
    <r>
      <rPr>
        <sz val="11"/>
        <rFont val="宋体"/>
        <charset val="134"/>
      </rPr>
      <t>关于请求购置统一综合行政执法法制式支付及执法装备经费的请示</t>
    </r>
  </si>
  <si>
    <t>504</t>
  </si>
  <si>
    <r>
      <rPr>
        <sz val="11"/>
        <rFont val="宋体"/>
        <charset val="134"/>
      </rPr>
      <t>综合执法宣传费</t>
    </r>
  </si>
  <si>
    <t>505</t>
  </si>
  <si>
    <r>
      <rPr>
        <sz val="11"/>
        <rFont val="宋体"/>
        <charset val="134"/>
      </rPr>
      <t>关请求拨付辑枪治爆工作经费的请示</t>
    </r>
  </si>
  <si>
    <t>506</t>
  </si>
  <si>
    <r>
      <rPr>
        <sz val="11"/>
        <rFont val="宋体"/>
        <charset val="134"/>
      </rPr>
      <t>辑枪治暴工作经费</t>
    </r>
  </si>
  <si>
    <t>507</t>
  </si>
  <si>
    <r>
      <rPr>
        <sz val="11"/>
        <rFont val="宋体"/>
        <charset val="134"/>
      </rPr>
      <t>乡政府室外附属及篮球场建设资金</t>
    </r>
  </si>
  <si>
    <t>508</t>
  </si>
  <si>
    <r>
      <rPr>
        <sz val="11"/>
        <rFont val="宋体"/>
        <charset val="134"/>
      </rPr>
      <t>仁达乡工作经费</t>
    </r>
  </si>
  <si>
    <t>510</t>
  </si>
  <si>
    <r>
      <rPr>
        <sz val="11"/>
        <rFont val="宋体"/>
        <charset val="134"/>
      </rPr>
      <t>乡村振兴工作经费（含道路交通安全经费）</t>
    </r>
  </si>
  <si>
    <t>512</t>
  </si>
  <si>
    <r>
      <rPr>
        <sz val="11"/>
        <rFont val="宋体"/>
        <charset val="134"/>
      </rPr>
      <t>拨付农牧民夜校经费</t>
    </r>
  </si>
  <si>
    <t>513</t>
  </si>
  <si>
    <t>514</t>
  </si>
  <si>
    <t>515</t>
  </si>
  <si>
    <t>516</t>
  </si>
  <si>
    <r>
      <rPr>
        <sz val="11"/>
        <rFont val="宋体"/>
        <charset val="134"/>
      </rPr>
      <t>拨付辑枪治暴工作经费</t>
    </r>
  </si>
  <si>
    <t>517</t>
  </si>
  <si>
    <r>
      <rPr>
        <sz val="11"/>
        <rFont val="宋体"/>
        <charset val="134"/>
      </rPr>
      <t>拨付辑枪治暴工作经费的请示</t>
    </r>
  </si>
  <si>
    <t>518</t>
  </si>
  <si>
    <t>519</t>
  </si>
  <si>
    <t>520</t>
  </si>
  <si>
    <t>521</t>
  </si>
  <si>
    <r>
      <rPr>
        <sz val="11"/>
        <rFont val="宋体"/>
        <charset val="134"/>
      </rPr>
      <t>付2022年辑枪治爆经费</t>
    </r>
  </si>
  <si>
    <t>523</t>
  </si>
  <si>
    <t>524</t>
  </si>
  <si>
    <t>525</t>
  </si>
  <si>
    <t>526</t>
  </si>
  <si>
    <t>527</t>
  </si>
  <si>
    <r>
      <rPr>
        <sz val="11"/>
        <rFont val="宋体"/>
        <charset val="134"/>
      </rPr>
      <t>宗麦乡双马村帐篷村旅游产业采购项目资金</t>
    </r>
  </si>
  <si>
    <t>528</t>
  </si>
  <si>
    <t>529</t>
  </si>
  <si>
    <t>530</t>
  </si>
  <si>
    <r>
      <rPr>
        <sz val="11"/>
        <rFont val="宋体"/>
        <charset val="134"/>
      </rPr>
      <t>关于请求拨付工作经费的请示</t>
    </r>
  </si>
  <si>
    <t>531</t>
  </si>
  <si>
    <t>532</t>
  </si>
  <si>
    <t>533</t>
  </si>
  <si>
    <r>
      <rPr>
        <sz val="11"/>
        <rFont val="宋体"/>
        <charset val="134"/>
      </rPr>
      <t>拨付上罗科马镇修建集中安置点资金</t>
    </r>
  </si>
  <si>
    <t>534</t>
  </si>
  <si>
    <r>
      <rPr>
        <sz val="11"/>
        <rFont val="宋体"/>
        <charset val="134"/>
      </rPr>
      <t>关于解决文化专业技能培训项目经费</t>
    </r>
  </si>
  <si>
    <t>535</t>
  </si>
  <si>
    <r>
      <rPr>
        <sz val="11"/>
        <rFont val="宋体"/>
        <charset val="134"/>
      </rPr>
      <t>关于请求拨付辑枪治暴工作经费的请示</t>
    </r>
  </si>
  <si>
    <t>536</t>
  </si>
  <si>
    <r>
      <rPr>
        <sz val="11"/>
        <rFont val="宋体"/>
        <charset val="134"/>
      </rPr>
      <t>关于请求拨付2022年县级重度残疾人参加新农补助资金的报告</t>
    </r>
  </si>
  <si>
    <t>537</t>
  </si>
  <si>
    <r>
      <rPr>
        <sz val="11"/>
        <rFont val="宋体"/>
        <charset val="134"/>
      </rPr>
      <t>关于请求拨付2022年县级残疾人辅具适配补助资金的报告</t>
    </r>
  </si>
  <si>
    <t>538</t>
  </si>
  <si>
    <r>
      <rPr>
        <sz val="11"/>
        <rFont val="宋体"/>
        <charset val="134"/>
      </rPr>
      <t>关于请求拨付2022年县级困难残疾人发展生产补助资金的报告</t>
    </r>
  </si>
  <si>
    <t>539</t>
  </si>
  <si>
    <r>
      <rPr>
        <sz val="11"/>
        <rFont val="宋体"/>
        <charset val="134"/>
      </rPr>
      <t>关于请求拨付2022年县级残疾专职人员劳务补贴的报告</t>
    </r>
  </si>
  <si>
    <t>541</t>
  </si>
  <si>
    <r>
      <rPr>
        <sz val="11"/>
        <rFont val="宋体"/>
        <charset val="134"/>
      </rPr>
      <t>关于请求拨付2033年县级残疾人就业扶贫补助资金的报告</t>
    </r>
  </si>
  <si>
    <t>542</t>
  </si>
  <si>
    <r>
      <rPr>
        <sz val="11"/>
        <rFont val="宋体"/>
        <charset val="134"/>
      </rPr>
      <t>炉霍县财政局关于2022年部门预算批复的通知</t>
    </r>
  </si>
  <si>
    <t>543</t>
  </si>
  <si>
    <r>
      <rPr>
        <sz val="11"/>
        <rFont val="宋体"/>
        <charset val="134"/>
      </rPr>
      <t>国资公司电子设施设备、材料采购及安装</t>
    </r>
  </si>
  <si>
    <t>544</t>
  </si>
  <si>
    <t>545</t>
  </si>
  <si>
    <r>
      <rPr>
        <sz val="11"/>
        <rFont val="宋体"/>
        <charset val="134"/>
      </rPr>
      <t>国资公司后勤保障物资采购及制作</t>
    </r>
  </si>
  <si>
    <t>546</t>
  </si>
  <si>
    <r>
      <rPr>
        <sz val="11"/>
        <rFont val="宋体"/>
        <charset val="134"/>
      </rPr>
      <t>拨付俄色果酒（配制酒）生产车间项目前期费用</t>
    </r>
  </si>
  <si>
    <t>547</t>
  </si>
  <si>
    <r>
      <rPr>
        <sz val="11"/>
        <rFont val="宋体"/>
        <charset val="134"/>
      </rPr>
      <t>拨付俄色茶饮（果饮）生产车间项目前期费用</t>
    </r>
  </si>
  <si>
    <t>548</t>
  </si>
  <si>
    <r>
      <rPr>
        <sz val="11"/>
        <rFont val="宋体"/>
        <charset val="134"/>
      </rPr>
      <t>拨付俄色产业冷链车间建设项目前期费用</t>
    </r>
  </si>
  <si>
    <t>549</t>
  </si>
  <si>
    <r>
      <rPr>
        <sz val="11"/>
        <rFont val="宋体"/>
        <charset val="134"/>
      </rPr>
      <t>俄色产业冷链车间建设项目30%监理费</t>
    </r>
  </si>
  <si>
    <t>550</t>
  </si>
  <si>
    <r>
      <rPr>
        <sz val="11"/>
        <rFont val="宋体"/>
        <charset val="134"/>
      </rPr>
      <t>关于请求拨付2022年度2季度精准扶贫贷款利息贴息的请示</t>
    </r>
  </si>
  <si>
    <t>551</t>
  </si>
  <si>
    <r>
      <rPr>
        <sz val="11"/>
        <rFont val="宋体"/>
        <charset val="134"/>
      </rPr>
      <t>2022县域生态质量考核环境监测费</t>
    </r>
  </si>
  <si>
    <t>552</t>
  </si>
  <si>
    <r>
      <rPr>
        <sz val="11"/>
        <rFont val="宋体"/>
        <charset val="134"/>
      </rPr>
      <t>环境影响评价审批工作经费</t>
    </r>
  </si>
  <si>
    <t>553</t>
  </si>
  <si>
    <t>炉霍县声功能区划分项目</t>
  </si>
  <si>
    <t>554</t>
  </si>
  <si>
    <t>旦都乡加斗村农村生活污水综合处理项目尾款</t>
  </si>
  <si>
    <t>555</t>
  </si>
  <si>
    <r>
      <rPr>
        <sz val="11"/>
        <rFont val="宋体"/>
        <charset val="134"/>
      </rPr>
      <t>雅德乡布麦贡村农村生活污水综合处理项目尾款</t>
    </r>
  </si>
  <si>
    <t>556</t>
  </si>
  <si>
    <r>
      <rPr>
        <sz val="11"/>
        <rFont val="宋体"/>
        <charset val="134"/>
      </rPr>
      <t>泥巴乡朱巴村农村生活污水综合处理项目尾款</t>
    </r>
  </si>
  <si>
    <t>557</t>
  </si>
  <si>
    <r>
      <rPr>
        <sz val="11"/>
        <rFont val="宋体"/>
        <charset val="134"/>
      </rPr>
      <t>朱倭乡杜柏村农村生活污水综合处理项目审计费</t>
    </r>
  </si>
  <si>
    <t>558</t>
  </si>
  <si>
    <r>
      <rPr>
        <sz val="11"/>
        <rFont val="宋体"/>
        <charset val="134"/>
      </rPr>
      <t>雅德乡布麦贡村农村生活污水综合处理项目审计费</t>
    </r>
  </si>
  <si>
    <t>559</t>
  </si>
  <si>
    <r>
      <rPr>
        <sz val="11"/>
        <rFont val="宋体"/>
        <charset val="134"/>
      </rPr>
      <t>泥巴乡朱巴村农村生活污水综合处理项目审计费</t>
    </r>
  </si>
  <si>
    <t>560</t>
  </si>
  <si>
    <r>
      <rPr>
        <sz val="11"/>
        <rFont val="宋体"/>
        <charset val="134"/>
      </rPr>
      <t>-炉霍县一般气象站业务用房及配套基础设施建设项目</t>
    </r>
  </si>
  <si>
    <t>561</t>
  </si>
  <si>
    <r>
      <rPr>
        <sz val="11"/>
        <rFont val="宋体"/>
        <charset val="134"/>
      </rPr>
      <t>关于拨付气象系统双重计划财务管理体制经费</t>
    </r>
  </si>
  <si>
    <t>562</t>
  </si>
  <si>
    <r>
      <rPr>
        <sz val="11"/>
        <rFont val="宋体"/>
        <charset val="134"/>
      </rPr>
      <t>关于请求拨付区域自动站建设维护经费</t>
    </r>
  </si>
  <si>
    <t>563</t>
  </si>
  <si>
    <r>
      <rPr>
        <sz val="11"/>
        <rFont val="宋体"/>
        <charset val="134"/>
      </rPr>
      <t>关于拨付气象信息发布平台经费的请示</t>
    </r>
  </si>
  <si>
    <t>564</t>
  </si>
  <si>
    <r>
      <rPr>
        <sz val="11"/>
        <rFont val="宋体"/>
        <charset val="134"/>
      </rPr>
      <t>炉霍县气象局关于拨付气象灾害综合风险普查经费</t>
    </r>
  </si>
  <si>
    <t>565</t>
  </si>
  <si>
    <r>
      <rPr>
        <sz val="11"/>
        <rFont val="宋体"/>
        <charset val="134"/>
      </rPr>
      <t>关于请求拨付2022年半年寺庙安防及城市监控城郊结合部补点使用费</t>
    </r>
  </si>
  <si>
    <t>566</t>
  </si>
  <si>
    <r>
      <rPr>
        <sz val="11"/>
        <rFont val="宋体"/>
        <charset val="134"/>
      </rPr>
      <t>中国人民银行炉霍县支行关于项目经费支持的请示</t>
    </r>
  </si>
  <si>
    <t>567</t>
  </si>
  <si>
    <r>
      <rPr>
        <sz val="11"/>
        <rFont val="宋体"/>
        <charset val="134"/>
      </rPr>
      <t>炉霍县崩科房屋保险</t>
    </r>
  </si>
  <si>
    <t>568</t>
  </si>
  <si>
    <r>
      <rPr>
        <sz val="11"/>
        <rFont val="宋体"/>
        <charset val="134"/>
      </rPr>
      <t>根据炉财【2022】386号文，下达财政资金用于核销部分历史遗留借款</t>
    </r>
  </si>
  <si>
    <t>569</t>
  </si>
  <si>
    <r>
      <rPr>
        <sz val="11"/>
        <rFont val="宋体"/>
        <charset val="134"/>
      </rPr>
      <t>根据炉财【2022】386号文，下达核销卡娘乡村民亚马翁修欠款</t>
    </r>
  </si>
  <si>
    <t>570</t>
  </si>
  <si>
    <t>关于解决县委办公室工作经费的请示</t>
  </si>
  <si>
    <t>571</t>
  </si>
  <si>
    <t>关于解决办公室维修费用和购置办公室家具费用的请示</t>
  </si>
  <si>
    <t>572</t>
  </si>
  <si>
    <t>关于解决全省包虫病防治、全州牧区工作现场会和疫情防控慰问经费的请示</t>
  </si>
  <si>
    <t>573</t>
  </si>
  <si>
    <t>关于解决人大机关工会能力提升建设项目缺口资金的请示</t>
  </si>
  <si>
    <t>574</t>
  </si>
  <si>
    <t>关于请求拨付选调生酒店住宿经费的请示</t>
  </si>
  <si>
    <t>575</t>
  </si>
  <si>
    <t>关于请求解决干部人事档案数字化采集及维护费的请示</t>
  </si>
  <si>
    <t>576</t>
  </si>
  <si>
    <t>关于拨付2022年藏传佛教寺庙管理专项工作经费的请示</t>
  </si>
  <si>
    <t>577</t>
  </si>
  <si>
    <t>关于拨付扫黑除恶工作经费的请示</t>
  </si>
  <si>
    <t>578</t>
  </si>
  <si>
    <t>综治工作经费</t>
  </si>
  <si>
    <t>579</t>
  </si>
  <si>
    <t>维稳工作经费</t>
  </si>
  <si>
    <t>580</t>
  </si>
  <si>
    <t>矛盾纠纷多元化解工作经费</t>
  </si>
  <si>
    <t>581</t>
  </si>
  <si>
    <t>国家司法救助</t>
  </si>
  <si>
    <t>582</t>
  </si>
  <si>
    <t>法学会年度工作经费</t>
  </si>
  <si>
    <t>583</t>
  </si>
  <si>
    <t>关于拨付维稳经费的请示</t>
  </si>
  <si>
    <t>584</t>
  </si>
  <si>
    <t>关于解决仁达乡仁达村防洪堤水毁修复的函</t>
  </si>
  <si>
    <t>585</t>
  </si>
  <si>
    <t xml:space="preserve">关于解决县中学河段及城区电站库区河道清淤方案编制费用的函
</t>
  </si>
  <si>
    <t>586</t>
  </si>
  <si>
    <t>关于请求解决外来入侵物种普查工作经费的请示</t>
  </si>
  <si>
    <t>587</t>
  </si>
  <si>
    <t>关于请求解决炉霍县“五改三建”（第二批）及入户路补助项目缺口资金的请示</t>
  </si>
  <si>
    <t>588</t>
  </si>
  <si>
    <t>关于解决2022年冬季饲草饲料储备资金的请示</t>
  </si>
  <si>
    <t>589</t>
  </si>
  <si>
    <t>关于请求拨付洛秋穷各村罗日吞卡不稳定斜坡治理工程尾款的请示</t>
  </si>
  <si>
    <t>590</t>
  </si>
  <si>
    <t>关于请求拨付汛期地灾防治工作资金的请示</t>
  </si>
  <si>
    <t>591</t>
  </si>
  <si>
    <t>关于请求拨付益娘村屠宰场评估费的请示</t>
  </si>
  <si>
    <t>592</t>
  </si>
  <si>
    <t>关于请求拨付土地乱象整治工作经费的请示</t>
  </si>
  <si>
    <t>593</t>
  </si>
  <si>
    <t>关于拨付四通砖厂纠纷案律师代理费用的请示</t>
  </si>
  <si>
    <t>594</t>
  </si>
  <si>
    <t>巩固脱贫攻坚成果同乡村振兴有效衔接经费</t>
  </si>
  <si>
    <t>595</t>
  </si>
  <si>
    <t>关于拨付华康水泥厂财物被盗案涉案资产评估费的请示</t>
  </si>
  <si>
    <t>596</t>
  </si>
  <si>
    <t>关于拨付社会救助和保障标准与物价上涨挂钩联动制补助的请示</t>
  </si>
  <si>
    <t>597</t>
  </si>
  <si>
    <t>关于请求拨付中心敬老院养老护理员从业年限补贴经费的请示</t>
  </si>
  <si>
    <t>598</t>
  </si>
  <si>
    <t>关于拨付炉霍县职教中心运转经费的请示</t>
  </si>
  <si>
    <t>599</t>
  </si>
  <si>
    <t>关于申请拨付2021年至2022年卫生人才“两年一表彰'奖励资金</t>
  </si>
  <si>
    <t>600</t>
  </si>
  <si>
    <t>关于请求追加各项业务县级配套经费的请示</t>
  </si>
  <si>
    <t>601</t>
  </si>
  <si>
    <t>关于申请拨付2022年核酸检测耗材款的请示</t>
  </si>
  <si>
    <t>602</t>
  </si>
  <si>
    <t>关于解决人才交流和服务大厅提升改造建设项目经费的请示</t>
  </si>
  <si>
    <t>603</t>
  </si>
  <si>
    <t>关于请求解决归还财政乡村旅游富民工程设计费专项资金的请示</t>
  </si>
  <si>
    <t>604</t>
  </si>
  <si>
    <t>关于解决2022年度炉霍县创建四川省公共文化服务示范县工作经费的请示</t>
  </si>
  <si>
    <t>605</t>
  </si>
  <si>
    <t>关于拨付提升泵房配电控制设备购置费的请示</t>
  </si>
  <si>
    <t>606</t>
  </si>
  <si>
    <t>关于拨付环城路围墙维修资金的请示</t>
  </si>
  <si>
    <t>607</t>
  </si>
  <si>
    <t>关于解决并拨付公租房维修改造费用的请示</t>
  </si>
  <si>
    <t>608</t>
  </si>
  <si>
    <t>关于拨付炉霍县公共服务基础设施建设项目森林植被恢复费的请示</t>
  </si>
  <si>
    <t>609</t>
  </si>
  <si>
    <t>关于拨付炉霍县色德龙村通村通畅道路建设项目森林植被恢复费的请示</t>
  </si>
  <si>
    <t>610</t>
  </si>
  <si>
    <t>关于解决上罗镇垃圾填埋运行经费的请示</t>
  </si>
  <si>
    <t>611</t>
  </si>
  <si>
    <t>关于购买井圈井盖篦子的请示</t>
  </si>
  <si>
    <t>612</t>
  </si>
  <si>
    <t>关于请求拨付旧城改造经费的请示</t>
  </si>
  <si>
    <t>613</t>
  </si>
  <si>
    <t>关于拨付县城路灯维修费的请示</t>
  </si>
  <si>
    <t>614</t>
  </si>
  <si>
    <t>关于请求拨付水土保持补偿费的请示</t>
  </si>
  <si>
    <t>615</t>
  </si>
  <si>
    <t>关于请求解决四川省2021-2023年农村铁索桥改公路桥项目（甘孜州炉霍县）监理费的请示</t>
  </si>
  <si>
    <t>616</t>
  </si>
  <si>
    <t>关于核发城市公交、农村客运2022年1-6月财政补贴的请示</t>
  </si>
  <si>
    <t>617</t>
  </si>
  <si>
    <t>关于请求拨付2022年农村公路养护经费县级配套的请示</t>
  </si>
  <si>
    <t>618</t>
  </si>
  <si>
    <t>619</t>
  </si>
  <si>
    <t>关于申请解决寿灵寺消防通道建设僧房拆迁补助款的请示</t>
  </si>
  <si>
    <t>620</t>
  </si>
  <si>
    <t>关于申请办公室维修经费的请示</t>
  </si>
  <si>
    <t>621</t>
  </si>
  <si>
    <t>622</t>
  </si>
  <si>
    <t>关于请求追加第七次全国人口普查工作专项经费的请示</t>
  </si>
  <si>
    <t>623</t>
  </si>
  <si>
    <t>关于拨付基本单位名录库工作经费的请示</t>
  </si>
  <si>
    <t>624</t>
  </si>
  <si>
    <t>关于解决搬迁僧房主干线路资金的请示</t>
  </si>
  <si>
    <t>625</t>
  </si>
  <si>
    <t>关于解决车辆维修资金的请示</t>
  </si>
  <si>
    <t>626</t>
  </si>
  <si>
    <t>关于解决相关业务工作经费的请示</t>
  </si>
  <si>
    <t>627</t>
  </si>
  <si>
    <t>关于拨付炉霍县全州牧区工作现场会相关费用的请示</t>
  </si>
  <si>
    <t>628</t>
  </si>
  <si>
    <t>关于解决我委少先队工作委员会经费的请示</t>
  </si>
  <si>
    <t>629</t>
  </si>
  <si>
    <t>关于请求解决修缮办公用房维修维护费是请示</t>
  </si>
  <si>
    <t>630</t>
  </si>
  <si>
    <t>关于解决《炉霍县妇女发展纲要（2021-2030年）》《炉霍县儿童发展纲要（2021年-2030年）》编制经费的请示</t>
  </si>
  <si>
    <t>631</t>
  </si>
  <si>
    <t>关于解决2022年度大学生入伍奖励的请示</t>
  </si>
  <si>
    <t>632</t>
  </si>
  <si>
    <t>关于请求拨付炉霍县烈士陵园展陈建设工程缺口资金的请示</t>
  </si>
  <si>
    <t>633</t>
  </si>
  <si>
    <t>关于请求解决“一网通办”创新试点建设经费的请示</t>
  </si>
  <si>
    <t>634</t>
  </si>
  <si>
    <t>关于请求2016年-2020年涉农统筹整合项目审计结算（决）算费用的请示</t>
  </si>
  <si>
    <t>635</t>
  </si>
  <si>
    <t>关于拨付冷链食品集中监管仓费的请示</t>
  </si>
  <si>
    <t>636</t>
  </si>
  <si>
    <t>关于申请招商引资工作经费的请示</t>
  </si>
  <si>
    <t>637</t>
  </si>
  <si>
    <t>关于请求解决执法装备的请示</t>
  </si>
  <si>
    <t>638</t>
  </si>
  <si>
    <t>关于请求解决办公楼维修欠款的请示</t>
  </si>
  <si>
    <t>639</t>
  </si>
  <si>
    <t>关于请求解决落实食品安全属地管理责任专项经费的请示</t>
  </si>
  <si>
    <t>640</t>
  </si>
  <si>
    <t>关于解决成品油抽检专项经费的请示</t>
  </si>
  <si>
    <t>641</t>
  </si>
  <si>
    <t>关于请求拨付森林草原防灭火专项整治工作经费的通知</t>
  </si>
  <si>
    <t>642</t>
  </si>
  <si>
    <t>关于给予解决反恐专项工作经费的请示</t>
  </si>
  <si>
    <t>643</t>
  </si>
  <si>
    <t>关于拨付剩余政保秘密力量工作经费的请示</t>
  </si>
  <si>
    <t>644</t>
  </si>
  <si>
    <t>关于请求化解检察干警周转房债务的请示</t>
  </si>
  <si>
    <t>645</t>
  </si>
  <si>
    <t>关于请求追加西藏疫情来返川滞留隔离人员转运工作后勤保障经费的请示</t>
  </si>
  <si>
    <t>646</t>
  </si>
  <si>
    <t>关于请求解决会展中心人员工资的请示</t>
  </si>
  <si>
    <t>647</t>
  </si>
  <si>
    <t>关于请求拨付省委第五巡视工作组相关经费</t>
  </si>
  <si>
    <t>648</t>
  </si>
  <si>
    <t>关于请求拨付脱贫攻坚后评估工作组经费的请示</t>
  </si>
  <si>
    <t>649</t>
  </si>
  <si>
    <t>关于请求追加会展中心8-12月日常运营经费的请示</t>
  </si>
  <si>
    <t>650</t>
  </si>
  <si>
    <t>关于请求追加县委、政府专项经费的请示</t>
  </si>
  <si>
    <t>651</t>
  </si>
  <si>
    <t>关于追加工作经费的请示</t>
  </si>
  <si>
    <t>652</t>
  </si>
  <si>
    <t>关于请求返还罚没收入的请示</t>
  </si>
  <si>
    <t>653</t>
  </si>
  <si>
    <t>关于请求解决城乡消防规划编制资金的请示</t>
  </si>
  <si>
    <t>654</t>
  </si>
  <si>
    <t>关于追加新招录政府专职消防员、消防文员2022年伙食费的请示</t>
  </si>
  <si>
    <t>655</t>
  </si>
  <si>
    <t>关于解决境外反制服合同工作经费的请示</t>
  </si>
  <si>
    <t>656</t>
  </si>
  <si>
    <t>关于拨付炉霍县新红炉影视文化传媒有限公司设备购置及劳务经费的请示</t>
  </si>
  <si>
    <t>657</t>
  </si>
  <si>
    <t>关于拨付炉霍县会展中心供水管网改造工程款的请示</t>
  </si>
  <si>
    <t>658</t>
  </si>
  <si>
    <t>关于请求解决职工办公楼维修、会议室改造的请示</t>
  </si>
  <si>
    <t>659</t>
  </si>
  <si>
    <t>关于申请房屋维修经费</t>
  </si>
  <si>
    <t>660</t>
  </si>
  <si>
    <t>关于申请房屋、围墙、厕所等维修的请示</t>
  </si>
  <si>
    <t>661</t>
  </si>
  <si>
    <t>关于请求解决办公区域改造需求项目的请示</t>
  </si>
  <si>
    <t>662</t>
  </si>
  <si>
    <t>关于请求解决基层政权维修改造资金的请示</t>
  </si>
  <si>
    <t>663</t>
  </si>
  <si>
    <t>关于请求追加新办公室装修、线路维修等经费的请示</t>
  </si>
  <si>
    <t>664</t>
  </si>
  <si>
    <t>关于申请办公大楼维修经费的请示</t>
  </si>
  <si>
    <t>665</t>
  </si>
  <si>
    <t>关于请求解决乡政府院坝附属基础设施建设缺口资金的请示</t>
  </si>
  <si>
    <t>666</t>
  </si>
  <si>
    <t>关于拨付启动资金经费的请示</t>
  </si>
  <si>
    <t>667</t>
  </si>
  <si>
    <t>关于拨付炉霍县2022年（社区）残协建设全覆盖经费的请示</t>
  </si>
  <si>
    <t>668</t>
  </si>
  <si>
    <t>关于请求拨付炉霍县第一次残疾人代表大会会务经费的请示</t>
  </si>
  <si>
    <t>669</t>
  </si>
  <si>
    <t>关于解决县税务局霍尔城办公楼装修经费的请示</t>
  </si>
</sst>
</file>

<file path=xl/styles.xml><?xml version="1.0" encoding="utf-8"?>
<styleSheet xmlns="http://schemas.openxmlformats.org/spreadsheetml/2006/main">
  <numFmts count="1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_ "/>
    <numFmt numFmtId="178" formatCode="#,##0.00_ "/>
    <numFmt numFmtId="179" formatCode="#,##0.0000_ "/>
    <numFmt numFmtId="180" formatCode="#0.00%"/>
    <numFmt numFmtId="181" formatCode="#,##0.00_ ;\-#,##0.00;;"/>
    <numFmt numFmtId="182" formatCode="#,##0_ "/>
    <numFmt numFmtId="183" formatCode="0_);[Red]\(0\)"/>
    <numFmt numFmtId="184" formatCode="0.00_);[Red]\(0.00\)"/>
    <numFmt numFmtId="185" formatCode="0_ "/>
    <numFmt numFmtId="186" formatCode="0.0_);[Red]\(0.0\)"/>
    <numFmt numFmtId="187" formatCode="#,##0_);[Red]\(#,##0\)"/>
    <numFmt numFmtId="188" formatCode="0.0_ "/>
    <numFmt numFmtId="189" formatCode="#,##0.00_);[Red]\(#,##0.00\)"/>
  </numFmts>
  <fonts count="63">
    <font>
      <sz val="11"/>
      <color theme="1"/>
      <name val="宋体"/>
      <charset val="134"/>
      <scheme val="minor"/>
    </font>
    <font>
      <sz val="10"/>
      <name val="仿宋"/>
      <charset val="0"/>
    </font>
    <font>
      <sz val="11"/>
      <color indexed="8"/>
      <name val="宋体"/>
      <charset val="1"/>
      <scheme val="minor"/>
    </font>
    <font>
      <sz val="18"/>
      <name val="仿宋"/>
      <charset val="0"/>
    </font>
    <font>
      <b/>
      <sz val="11"/>
      <color rgb="FF000000"/>
      <name val="宋体"/>
      <charset val="134"/>
    </font>
    <font>
      <sz val="11"/>
      <color rgb="FF000000"/>
      <name val="宋体"/>
      <charset val="134"/>
    </font>
    <font>
      <sz val="11"/>
      <name val="宋体"/>
      <charset val="134"/>
      <scheme val="minor"/>
    </font>
    <font>
      <sz val="9"/>
      <name val="宋体"/>
      <charset val="134"/>
    </font>
    <font>
      <b/>
      <sz val="9"/>
      <name val="宋体"/>
      <charset val="134"/>
    </font>
    <font>
      <sz val="9"/>
      <color rgb="FFFF0000"/>
      <name val="宋体"/>
      <charset val="134"/>
    </font>
    <font>
      <b/>
      <sz val="20"/>
      <name val="宋体"/>
      <charset val="134"/>
    </font>
    <font>
      <sz val="9"/>
      <color theme="1"/>
      <name val="宋体"/>
      <charset val="134"/>
    </font>
    <font>
      <b/>
      <sz val="9"/>
      <color theme="1"/>
      <name val="宋体"/>
      <charset val="134"/>
    </font>
    <font>
      <sz val="10"/>
      <name val="Arial"/>
      <charset val="0"/>
    </font>
    <font>
      <sz val="22"/>
      <color theme="1"/>
      <name val="黑体"/>
      <charset val="134"/>
    </font>
    <font>
      <b/>
      <sz val="12"/>
      <name val="宋体"/>
      <charset val="134"/>
    </font>
    <font>
      <sz val="12"/>
      <name val="宋体"/>
      <charset val="134"/>
    </font>
    <font>
      <sz val="12"/>
      <color indexed="8"/>
      <name val="宋体"/>
      <charset val="134"/>
    </font>
    <font>
      <b/>
      <sz val="24"/>
      <color indexed="8"/>
      <name val="宋体"/>
      <charset val="134"/>
    </font>
    <font>
      <sz val="12"/>
      <color theme="1"/>
      <name val="宋体"/>
      <charset val="134"/>
    </font>
    <font>
      <b/>
      <sz val="12"/>
      <color theme="1"/>
      <name val="宋体"/>
      <charset val="134"/>
    </font>
    <font>
      <sz val="12"/>
      <color indexed="10"/>
      <name val="宋体"/>
      <charset val="134"/>
    </font>
    <font>
      <sz val="12"/>
      <name val="仿宋"/>
      <charset val="134"/>
    </font>
    <font>
      <sz val="10"/>
      <name val="宋体"/>
      <charset val="134"/>
      <scheme val="minor"/>
    </font>
    <font>
      <b/>
      <sz val="12"/>
      <name val="仿宋"/>
      <charset val="134"/>
    </font>
    <font>
      <b/>
      <sz val="27"/>
      <color indexed="8"/>
      <name val="宋体"/>
      <charset val="1"/>
    </font>
    <font>
      <sz val="12"/>
      <color indexed="8"/>
      <name val="宋体"/>
      <charset val="1"/>
    </font>
    <font>
      <b/>
      <sz val="12"/>
      <color indexed="8"/>
      <name val="宋体"/>
      <charset val="1"/>
    </font>
    <font>
      <b/>
      <sz val="22"/>
      <name val="宋体"/>
      <charset val="134"/>
      <scheme val="minor"/>
    </font>
    <font>
      <b/>
      <sz val="10"/>
      <name val="宋体"/>
      <charset val="134"/>
      <scheme val="minor"/>
    </font>
    <font>
      <sz val="10"/>
      <color indexed="8"/>
      <name val="宋体"/>
      <charset val="134"/>
      <scheme val="minor"/>
    </font>
    <font>
      <b/>
      <sz val="10"/>
      <color indexed="8"/>
      <name val="宋体"/>
      <charset val="134"/>
      <scheme val="minor"/>
    </font>
    <font>
      <b/>
      <sz val="11"/>
      <name val="宋体"/>
      <charset val="134"/>
    </font>
    <font>
      <sz val="10"/>
      <name val="宋体"/>
      <charset val="134"/>
    </font>
    <font>
      <b/>
      <sz val="10"/>
      <name val="宋体"/>
      <charset val="134"/>
    </font>
    <font>
      <b/>
      <sz val="18"/>
      <name val="宋体"/>
      <charset val="134"/>
    </font>
    <font>
      <sz val="11"/>
      <name val="宋体"/>
      <charset val="134"/>
    </font>
    <font>
      <b/>
      <sz val="10"/>
      <color theme="1"/>
      <name val="宋体"/>
      <charset val="134"/>
      <scheme val="minor"/>
    </font>
    <font>
      <sz val="10"/>
      <color theme="1"/>
      <name val="宋体"/>
      <charset val="134"/>
      <scheme val="minor"/>
    </font>
    <font>
      <sz val="11"/>
      <color theme="1"/>
      <name val="宋体"/>
      <charset val="134"/>
    </font>
    <font>
      <sz val="10"/>
      <color theme="1"/>
      <name val="宋体"/>
      <charset val="134"/>
    </font>
    <font>
      <b/>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仿宋_GB2312"/>
      <charset val="134"/>
    </font>
    <font>
      <sz val="11"/>
      <color indexed="8"/>
      <name val="宋体"/>
      <charset val="134"/>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auto="1"/>
      </top>
      <bottom style="thin">
        <color auto="1"/>
      </bottom>
      <diagonal/>
    </border>
    <border>
      <left style="thin">
        <color indexed="8"/>
      </left>
      <right style="thin">
        <color indexed="8"/>
      </right>
      <top style="thin">
        <color auto="1"/>
      </top>
      <bottom style="thin">
        <color indexed="8"/>
      </bottom>
      <diagonal/>
    </border>
    <border>
      <left style="thin">
        <color indexed="8"/>
      </left>
      <right style="thin">
        <color indexed="8"/>
      </right>
      <top style="thin">
        <color indexed="8"/>
      </top>
      <bottom style="thin">
        <color auto="1"/>
      </bottom>
      <diagonal/>
    </border>
    <border>
      <left style="thin">
        <color indexed="8"/>
      </left>
      <right style="thin">
        <color auto="1"/>
      </right>
      <top style="thin">
        <color indexed="8"/>
      </top>
      <bottom style="thin">
        <color indexed="8"/>
      </bottom>
      <diagonal/>
    </border>
    <border>
      <left style="thin">
        <color auto="1"/>
      </left>
      <right style="thin">
        <color auto="1"/>
      </right>
      <top style="thin">
        <color auto="1"/>
      </top>
      <bottom style="thin">
        <color indexed="8"/>
      </bottom>
      <diagonal/>
    </border>
    <border>
      <left style="thin">
        <color indexed="8"/>
      </left>
      <right style="thin">
        <color indexed="8"/>
      </right>
      <top/>
      <bottom style="thin">
        <color auto="1"/>
      </bottom>
      <diagonal/>
    </border>
    <border>
      <left style="thin">
        <color auto="1"/>
      </left>
      <right style="thin">
        <color indexed="8"/>
      </right>
      <top style="thin">
        <color auto="1"/>
      </top>
      <bottom style="thin">
        <color auto="1"/>
      </bottom>
      <diagonal/>
    </border>
    <border>
      <left/>
      <right/>
      <top style="thin">
        <color indexed="8"/>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42" fillId="5" borderId="0" applyNumberFormat="0" applyBorder="0" applyAlignment="0" applyProtection="0">
      <alignment vertical="center"/>
    </xf>
    <xf numFmtId="0" fontId="43" fillId="6" borderId="23" applyNumberFormat="0" applyAlignment="0" applyProtection="0">
      <alignment vertical="center"/>
    </xf>
    <xf numFmtId="44" fontId="0" fillId="0" borderId="0" applyFont="0" applyFill="0" applyBorder="0" applyAlignment="0" applyProtection="0">
      <alignment vertical="center"/>
    </xf>
    <xf numFmtId="0" fontId="16" fillId="0" borderId="0">
      <alignment vertical="center"/>
    </xf>
    <xf numFmtId="41" fontId="0" fillId="0" borderId="0" applyFont="0" applyFill="0" applyBorder="0" applyAlignment="0" applyProtection="0">
      <alignment vertical="center"/>
    </xf>
    <xf numFmtId="0" fontId="42" fillId="7" borderId="0" applyNumberFormat="0" applyBorder="0" applyAlignment="0" applyProtection="0">
      <alignment vertical="center"/>
    </xf>
    <xf numFmtId="0" fontId="44" fillId="8" borderId="0" applyNumberFormat="0" applyBorder="0" applyAlignment="0" applyProtection="0">
      <alignment vertical="center"/>
    </xf>
    <xf numFmtId="43" fontId="0" fillId="0" borderId="0" applyFont="0" applyFill="0" applyBorder="0" applyAlignment="0" applyProtection="0">
      <alignment vertical="center"/>
    </xf>
    <xf numFmtId="0" fontId="45" fillId="9" borderId="0" applyNumberFormat="0" applyBorder="0" applyAlignment="0" applyProtection="0">
      <alignment vertical="center"/>
    </xf>
    <xf numFmtId="0" fontId="46" fillId="0" borderId="0" applyNumberFormat="0" applyFill="0" applyBorder="0" applyAlignment="0" applyProtection="0">
      <alignment vertical="center"/>
    </xf>
    <xf numFmtId="0" fontId="16" fillId="0" borderId="0"/>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10" borderId="24" applyNumberFormat="0" applyFont="0" applyAlignment="0" applyProtection="0">
      <alignment vertical="center"/>
    </xf>
    <xf numFmtId="0" fontId="45" fillId="11"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6" fillId="0" borderId="0">
      <alignment vertical="center"/>
    </xf>
    <xf numFmtId="0" fontId="51" fillId="0" borderId="0" applyNumberFormat="0" applyFill="0" applyBorder="0" applyAlignment="0" applyProtection="0">
      <alignment vertical="center"/>
    </xf>
    <xf numFmtId="0" fontId="52" fillId="0" borderId="25" applyNumberFormat="0" applyFill="0" applyAlignment="0" applyProtection="0">
      <alignment vertical="center"/>
    </xf>
    <xf numFmtId="0" fontId="53" fillId="0" borderId="25" applyNumberFormat="0" applyFill="0" applyAlignment="0" applyProtection="0">
      <alignment vertical="center"/>
    </xf>
    <xf numFmtId="0" fontId="45" fillId="12" borderId="0" applyNumberFormat="0" applyBorder="0" applyAlignment="0" applyProtection="0">
      <alignment vertical="center"/>
    </xf>
    <xf numFmtId="0" fontId="48" fillId="0" borderId="26" applyNumberFormat="0" applyFill="0" applyAlignment="0" applyProtection="0">
      <alignment vertical="center"/>
    </xf>
    <xf numFmtId="0" fontId="16" fillId="0" borderId="0"/>
    <xf numFmtId="0" fontId="45" fillId="13" borderId="0" applyNumberFormat="0" applyBorder="0" applyAlignment="0" applyProtection="0">
      <alignment vertical="center"/>
    </xf>
    <xf numFmtId="0" fontId="54" fillId="14" borderId="27" applyNumberFormat="0" applyAlignment="0" applyProtection="0">
      <alignment vertical="center"/>
    </xf>
    <xf numFmtId="0" fontId="55" fillId="14" borderId="23" applyNumberFormat="0" applyAlignment="0" applyProtection="0">
      <alignment vertical="center"/>
    </xf>
    <xf numFmtId="0" fontId="56" fillId="15" borderId="28" applyNumberFormat="0" applyAlignment="0" applyProtection="0">
      <alignment vertical="center"/>
    </xf>
    <xf numFmtId="0" fontId="42" fillId="16" borderId="0" applyNumberFormat="0" applyBorder="0" applyAlignment="0" applyProtection="0">
      <alignment vertical="center"/>
    </xf>
    <xf numFmtId="0" fontId="45" fillId="17" borderId="0" applyNumberFormat="0" applyBorder="0" applyAlignment="0" applyProtection="0">
      <alignment vertical="center"/>
    </xf>
    <xf numFmtId="0" fontId="57" fillId="0" borderId="29" applyNumberFormat="0" applyFill="0" applyAlignment="0" applyProtection="0">
      <alignment vertical="center"/>
    </xf>
    <xf numFmtId="0" fontId="58" fillId="0" borderId="30" applyNumberFormat="0" applyFill="0" applyAlignment="0" applyProtection="0">
      <alignment vertical="center"/>
    </xf>
    <xf numFmtId="0" fontId="59" fillId="18" borderId="0" applyNumberFormat="0" applyBorder="0" applyAlignment="0" applyProtection="0">
      <alignment vertical="center"/>
    </xf>
    <xf numFmtId="0" fontId="60" fillId="19" borderId="0" applyNumberFormat="0" applyBorder="0" applyAlignment="0" applyProtection="0">
      <alignment vertical="center"/>
    </xf>
    <xf numFmtId="0" fontId="42" fillId="20" borderId="0" applyNumberFormat="0" applyBorder="0" applyAlignment="0" applyProtection="0">
      <alignment vertical="center"/>
    </xf>
    <xf numFmtId="0" fontId="45" fillId="21" borderId="0" applyNumberFormat="0" applyBorder="0" applyAlignment="0" applyProtection="0">
      <alignment vertical="center"/>
    </xf>
    <xf numFmtId="0" fontId="42" fillId="22" borderId="0" applyNumberFormat="0" applyBorder="0" applyAlignment="0" applyProtection="0">
      <alignment vertical="center"/>
    </xf>
    <xf numFmtId="0" fontId="61" fillId="0" borderId="0"/>
    <xf numFmtId="0" fontId="42" fillId="23" borderId="0" applyNumberFormat="0" applyBorder="0" applyAlignment="0" applyProtection="0">
      <alignment vertical="center"/>
    </xf>
    <xf numFmtId="0" fontId="42" fillId="24" borderId="0" applyNumberFormat="0" applyBorder="0" applyAlignment="0" applyProtection="0">
      <alignment vertical="center"/>
    </xf>
    <xf numFmtId="0" fontId="16" fillId="0" borderId="0"/>
    <xf numFmtId="0" fontId="42"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2" fillId="28" borderId="0" applyNumberFormat="0" applyBorder="0" applyAlignment="0" applyProtection="0">
      <alignment vertical="center"/>
    </xf>
    <xf numFmtId="0" fontId="16" fillId="0" borderId="0">
      <alignment vertical="center"/>
    </xf>
    <xf numFmtId="0" fontId="42" fillId="29" borderId="0" applyNumberFormat="0" applyBorder="0" applyAlignment="0" applyProtection="0">
      <alignment vertical="center"/>
    </xf>
    <xf numFmtId="0" fontId="45" fillId="30" borderId="0" applyNumberFormat="0" applyBorder="0" applyAlignment="0" applyProtection="0">
      <alignment vertical="center"/>
    </xf>
    <xf numFmtId="0" fontId="42" fillId="31" borderId="0" applyNumberFormat="0" applyBorder="0" applyAlignment="0" applyProtection="0">
      <alignment vertical="center"/>
    </xf>
    <xf numFmtId="0" fontId="45" fillId="32" borderId="0" applyNumberFormat="0" applyBorder="0" applyAlignment="0" applyProtection="0">
      <alignment vertical="center"/>
    </xf>
    <xf numFmtId="0" fontId="45" fillId="33" borderId="0" applyNumberFormat="0" applyBorder="0" applyAlignment="0" applyProtection="0">
      <alignment vertical="center"/>
    </xf>
    <xf numFmtId="0" fontId="16" fillId="0" borderId="0">
      <alignment vertical="center"/>
    </xf>
    <xf numFmtId="0" fontId="42" fillId="34" borderId="0" applyNumberFormat="0" applyBorder="0" applyAlignment="0" applyProtection="0">
      <alignment vertical="center"/>
    </xf>
    <xf numFmtId="0" fontId="16" fillId="0" borderId="0"/>
    <xf numFmtId="0" fontId="45" fillId="35" borderId="0" applyNumberFormat="0" applyBorder="0" applyAlignment="0" applyProtection="0">
      <alignment vertical="center"/>
    </xf>
    <xf numFmtId="0" fontId="16" fillId="0" borderId="0"/>
    <xf numFmtId="0" fontId="16" fillId="0" borderId="0"/>
    <xf numFmtId="0" fontId="62" fillId="0" borderId="0">
      <alignment vertical="center"/>
    </xf>
    <xf numFmtId="0" fontId="16" fillId="0" borderId="0"/>
    <xf numFmtId="0" fontId="0" fillId="0" borderId="0"/>
  </cellStyleXfs>
  <cellXfs count="254">
    <xf numFmtId="0" fontId="0" fillId="0" borderId="0" xfId="0">
      <alignment vertical="center"/>
    </xf>
    <xf numFmtId="0" fontId="1" fillId="0" borderId="0" xfId="0" applyFont="1" applyFill="1" applyBorder="1" applyAlignment="1"/>
    <xf numFmtId="0" fontId="2" fillId="0" borderId="0" xfId="0" applyFont="1" applyFill="1" applyAlignment="1">
      <alignment vertical="center"/>
    </xf>
    <xf numFmtId="176" fontId="2" fillId="0" borderId="0" xfId="0" applyNumberFormat="1" applyFont="1" applyFill="1" applyAlignment="1">
      <alignment horizontal="center" vertical="center"/>
    </xf>
    <xf numFmtId="0" fontId="0" fillId="0" borderId="0" xfId="0" applyFill="1" applyAlignment="1">
      <alignment vertical="center"/>
    </xf>
    <xf numFmtId="0" fontId="2" fillId="0" borderId="0" xfId="0" applyFont="1" applyFill="1" applyAlignment="1">
      <alignment vertical="center"/>
    </xf>
    <xf numFmtId="176" fontId="2" fillId="0" borderId="0" xfId="0" applyNumberFormat="1" applyFont="1" applyFill="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176"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176" fontId="5"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176" fontId="6" fillId="0" borderId="1"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176" fontId="0"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176" fontId="0"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0" fontId="6" fillId="0" borderId="1" xfId="0" applyFont="1" applyFill="1" applyBorder="1" applyAlignment="1">
      <alignment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xf numFmtId="0" fontId="7" fillId="0" borderId="1" xfId="0" applyFont="1" applyFill="1" applyBorder="1" applyAlignment="1">
      <alignment wrapText="1"/>
    </xf>
    <xf numFmtId="0" fontId="8" fillId="0" borderId="1" xfId="0" applyFont="1" applyFill="1" applyBorder="1" applyAlignment="1">
      <alignment wrapText="1"/>
    </xf>
    <xf numFmtId="0" fontId="9" fillId="0" borderId="1" xfId="0" applyFont="1" applyFill="1" applyBorder="1" applyAlignment="1"/>
    <xf numFmtId="0" fontId="10" fillId="0"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0" borderId="1" xfId="0" applyFont="1" applyFill="1" applyBorder="1" applyAlignment="1"/>
    <xf numFmtId="49" fontId="11" fillId="0"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3"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177" fontId="11" fillId="3" borderId="1" xfId="0" applyNumberFormat="1" applyFont="1" applyFill="1" applyBorder="1" applyAlignment="1">
      <alignment vertical="center"/>
    </xf>
    <xf numFmtId="179" fontId="11" fillId="3" borderId="1" xfId="0" applyNumberFormat="1" applyFont="1" applyFill="1" applyBorder="1" applyAlignment="1">
      <alignment vertical="center"/>
    </xf>
    <xf numFmtId="0" fontId="11" fillId="3" borderId="1" xfId="0" applyFont="1" applyFill="1" applyBorder="1" applyAlignment="1"/>
    <xf numFmtId="0" fontId="13" fillId="0" borderId="0" xfId="0" applyFont="1" applyFill="1" applyBorder="1" applyAlignment="1"/>
    <xf numFmtId="0" fontId="13" fillId="0" borderId="0" xfId="0" applyFont="1" applyFill="1" applyBorder="1" applyAlignment="1">
      <alignment wrapText="1"/>
    </xf>
    <xf numFmtId="0" fontId="14" fillId="0" borderId="0" xfId="0" applyFont="1" applyAlignment="1">
      <alignment horizontal="center" vertical="center"/>
    </xf>
    <xf numFmtId="0" fontId="15" fillId="0" borderId="0" xfId="0" applyFont="1" applyFill="1" applyBorder="1" applyAlignment="1">
      <alignment vertical="center" wrapText="1"/>
    </xf>
    <xf numFmtId="0" fontId="15" fillId="0" borderId="5" xfId="0" applyFont="1" applyFill="1" applyBorder="1" applyAlignment="1">
      <alignment horizontal="center" vertical="center" wrapText="1"/>
    </xf>
    <xf numFmtId="0" fontId="13" fillId="0" borderId="6" xfId="0" applyFont="1" applyFill="1" applyBorder="1" applyAlignment="1" applyProtection="1"/>
    <xf numFmtId="0" fontId="13" fillId="0" borderId="7" xfId="0" applyFont="1" applyFill="1" applyBorder="1" applyAlignment="1" applyProtection="1"/>
    <xf numFmtId="0" fontId="13" fillId="0" borderId="8" xfId="0" applyFont="1" applyFill="1" applyBorder="1" applyAlignment="1" applyProtection="1"/>
    <xf numFmtId="0" fontId="13" fillId="0" borderId="9" xfId="0" applyFont="1" applyFill="1" applyBorder="1" applyAlignment="1" applyProtection="1">
      <alignment wrapText="1"/>
    </xf>
    <xf numFmtId="0" fontId="16" fillId="0" borderId="5" xfId="0" applyFont="1" applyFill="1" applyBorder="1" applyAlignment="1">
      <alignment horizontal="center" vertical="center"/>
    </xf>
    <xf numFmtId="4" fontId="16" fillId="0" borderId="5" xfId="0" applyNumberFormat="1" applyFont="1" applyFill="1" applyBorder="1" applyAlignment="1">
      <alignment horizontal="right"/>
    </xf>
    <xf numFmtId="0" fontId="16" fillId="0" borderId="5" xfId="0" applyFont="1" applyFill="1" applyBorder="1" applyAlignment="1">
      <alignment horizontal="right"/>
    </xf>
    <xf numFmtId="0" fontId="16" fillId="0" borderId="5" xfId="0" applyFont="1" applyFill="1" applyBorder="1" applyAlignment="1"/>
    <xf numFmtId="0" fontId="16" fillId="0" borderId="5" xfId="0" applyFont="1" applyFill="1" applyBorder="1" applyAlignment="1">
      <alignment horizontal="center" vertical="center" wrapText="1"/>
    </xf>
    <xf numFmtId="4" fontId="16" fillId="0" borderId="5" xfId="0" applyNumberFormat="1" applyFont="1" applyFill="1" applyBorder="1" applyAlignment="1">
      <alignment horizontal="right" wrapText="1"/>
    </xf>
    <xf numFmtId="0" fontId="16" fillId="0" borderId="5" xfId="0" applyFont="1" applyFill="1" applyBorder="1" applyAlignment="1">
      <alignment horizontal="right" wrapText="1"/>
    </xf>
    <xf numFmtId="0" fontId="16" fillId="0" borderId="5" xfId="0" applyFont="1" applyFill="1" applyBorder="1" applyAlignment="1">
      <alignment wrapText="1"/>
    </xf>
    <xf numFmtId="0" fontId="16" fillId="0" borderId="0" xfId="0" applyFont="1" applyFill="1" applyBorder="1" applyAlignment="1"/>
    <xf numFmtId="0" fontId="15" fillId="0" borderId="0" xfId="0" applyFont="1" applyFill="1" applyBorder="1" applyAlignment="1"/>
    <xf numFmtId="49" fontId="17" fillId="0" borderId="0" xfId="0" applyNumberFormat="1" applyFont="1" applyFill="1" applyBorder="1" applyAlignment="1">
      <alignment horizontal="left" vertical="center"/>
    </xf>
    <xf numFmtId="0" fontId="17" fillId="0" borderId="0" xfId="0" applyFont="1" applyFill="1" applyBorder="1" applyAlignment="1">
      <alignment horizontal="left" vertical="center"/>
    </xf>
    <xf numFmtId="49" fontId="18" fillId="0" borderId="0" xfId="0" applyNumberFormat="1" applyFont="1" applyFill="1" applyBorder="1" applyAlignment="1">
      <alignment horizontal="center" vertical="center"/>
    </xf>
    <xf numFmtId="0" fontId="19" fillId="0" borderId="10" xfId="0" applyFont="1" applyFill="1" applyBorder="1" applyAlignment="1">
      <alignment horizontal="left" vertical="center"/>
    </xf>
    <xf numFmtId="49" fontId="19" fillId="0" borderId="10" xfId="0" applyNumberFormat="1" applyFont="1" applyFill="1" applyBorder="1" applyAlignment="1">
      <alignment horizontal="left" vertical="center"/>
    </xf>
    <xf numFmtId="49" fontId="20" fillId="0" borderId="5"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49" fontId="20" fillId="0" borderId="9" xfId="0" applyNumberFormat="1" applyFont="1" applyFill="1" applyBorder="1" applyAlignment="1">
      <alignment horizontal="center" vertical="center"/>
    </xf>
    <xf numFmtId="49" fontId="20" fillId="0" borderId="5" xfId="0" applyNumberFormat="1" applyFont="1" applyFill="1" applyBorder="1" applyAlignment="1">
      <alignment horizontal="center" vertical="center" wrapText="1" shrinkToFit="1"/>
    </xf>
    <xf numFmtId="49" fontId="20" fillId="0" borderId="5" xfId="0" applyNumberFormat="1" applyFont="1" applyFill="1" applyBorder="1" applyAlignment="1">
      <alignment horizontal="left" vertical="center"/>
    </xf>
    <xf numFmtId="0" fontId="19" fillId="0" borderId="5" xfId="0" applyFont="1" applyFill="1" applyBorder="1" applyAlignment="1">
      <alignment horizontal="right" vertical="center"/>
    </xf>
    <xf numFmtId="0" fontId="19" fillId="0" borderId="5" xfId="0" applyFont="1" applyFill="1" applyBorder="1" applyAlignment="1">
      <alignment horizontal="center" vertical="center"/>
    </xf>
    <xf numFmtId="4" fontId="19" fillId="0" borderId="5" xfId="0" applyNumberFormat="1" applyFont="1" applyFill="1" applyBorder="1" applyAlignment="1">
      <alignment horizontal="right" vertical="center"/>
    </xf>
    <xf numFmtId="180" fontId="19" fillId="0" borderId="5" xfId="0" applyNumberFormat="1" applyFont="1" applyFill="1" applyBorder="1" applyAlignment="1">
      <alignment horizontal="center" vertical="center"/>
    </xf>
    <xf numFmtId="4" fontId="20" fillId="0" borderId="5" xfId="0" applyNumberFormat="1" applyFont="1" applyFill="1" applyBorder="1" applyAlignment="1">
      <alignment horizontal="right" vertical="center"/>
    </xf>
    <xf numFmtId="178" fontId="20" fillId="0" borderId="5" xfId="0" applyNumberFormat="1" applyFont="1" applyFill="1" applyBorder="1" applyAlignment="1">
      <alignment horizontal="right" vertical="center"/>
    </xf>
    <xf numFmtId="0" fontId="16" fillId="0" borderId="0" xfId="48" applyFont="1" applyFill="1" applyAlignment="1">
      <alignment vertical="center" wrapText="1"/>
    </xf>
    <xf numFmtId="0" fontId="21" fillId="0" borderId="0" xfId="48" applyFont="1" applyFill="1" applyAlignment="1">
      <alignment vertical="center" wrapText="1"/>
    </xf>
    <xf numFmtId="0" fontId="10" fillId="0" borderId="0" xfId="48" applyFont="1" applyAlignment="1">
      <alignment horizontal="center" vertical="center" wrapText="1"/>
    </xf>
    <xf numFmtId="0" fontId="22" fillId="0" borderId="0" xfId="48" applyFont="1" applyBorder="1" applyAlignment="1">
      <alignment horizontal="center" vertical="center" wrapText="1"/>
    </xf>
    <xf numFmtId="0" fontId="22" fillId="0" borderId="0" xfId="48" applyFont="1" applyBorder="1" applyAlignment="1">
      <alignment vertical="center" wrapText="1"/>
    </xf>
    <xf numFmtId="0" fontId="22" fillId="0" borderId="0" xfId="48" applyFont="1" applyAlignment="1">
      <alignment vertical="center" wrapText="1"/>
    </xf>
    <xf numFmtId="0" fontId="23" fillId="4" borderId="12" xfId="61" applyFont="1" applyFill="1" applyBorder="1" applyAlignment="1">
      <alignment horizontal="right"/>
    </xf>
    <xf numFmtId="0" fontId="24" fillId="0" borderId="13" xfId="48" applyFont="1" applyBorder="1" applyAlignment="1">
      <alignment horizontal="center" vertical="center" wrapText="1"/>
    </xf>
    <xf numFmtId="0" fontId="24" fillId="0" borderId="1" xfId="48" applyFont="1" applyBorder="1" applyAlignment="1">
      <alignment horizontal="center" vertical="center" wrapText="1"/>
    </xf>
    <xf numFmtId="0" fontId="24" fillId="0" borderId="2" xfId="12" applyFont="1" applyBorder="1" applyAlignment="1">
      <alignment vertical="center" wrapText="1"/>
    </xf>
    <xf numFmtId="0" fontId="24" fillId="0" borderId="1" xfId="12" applyFont="1" applyBorder="1" applyAlignment="1">
      <alignment vertical="center" wrapText="1"/>
    </xf>
    <xf numFmtId="0" fontId="22" fillId="0" borderId="2" xfId="12" applyFont="1" applyBorder="1" applyAlignment="1">
      <alignment vertical="center" wrapText="1"/>
    </xf>
    <xf numFmtId="0" fontId="22" fillId="0" borderId="1" xfId="12" applyFont="1" applyBorder="1" applyAlignment="1">
      <alignment vertical="center" wrapText="1"/>
    </xf>
    <xf numFmtId="0" fontId="0" fillId="0" borderId="1" xfId="0" applyBorder="1">
      <alignment vertical="center"/>
    </xf>
    <xf numFmtId="0" fontId="24" fillId="0" borderId="1" xfId="12" applyFont="1" applyFill="1" applyBorder="1" applyAlignment="1">
      <alignment vertical="center" wrapText="1"/>
    </xf>
    <xf numFmtId="0" fontId="0" fillId="0" borderId="0" xfId="62" applyFont="1" applyFill="1" applyAlignment="1"/>
    <xf numFmtId="0" fontId="16" fillId="0" borderId="0" xfId="62" applyFont="1" applyFill="1" applyAlignment="1"/>
    <xf numFmtId="49" fontId="25" fillId="0" borderId="0" xfId="62" applyNumberFormat="1" applyFont="1" applyFill="1" applyAlignment="1">
      <alignment horizontal="center" vertical="center"/>
    </xf>
    <xf numFmtId="0" fontId="25" fillId="0" borderId="0" xfId="62" applyFont="1" applyFill="1" applyAlignment="1">
      <alignment horizontal="center" vertical="center"/>
    </xf>
    <xf numFmtId="49" fontId="26" fillId="0" borderId="12" xfId="62" applyNumberFormat="1" applyFont="1" applyFill="1" applyBorder="1" applyAlignment="1">
      <alignment vertical="center"/>
    </xf>
    <xf numFmtId="49" fontId="26" fillId="0" borderId="12" xfId="62" applyNumberFormat="1" applyFont="1" applyFill="1" applyBorder="1" applyAlignment="1">
      <alignment horizontal="right" vertical="center"/>
    </xf>
    <xf numFmtId="49" fontId="27" fillId="0" borderId="1" xfId="62" applyNumberFormat="1" applyFont="1" applyFill="1" applyBorder="1" applyAlignment="1">
      <alignment horizontal="center" vertical="center"/>
    </xf>
    <xf numFmtId="49" fontId="26" fillId="0" borderId="14" xfId="62" applyNumberFormat="1" applyFont="1" applyFill="1" applyBorder="1" applyAlignment="1">
      <alignment vertical="center"/>
    </xf>
    <xf numFmtId="181" fontId="26" fillId="0" borderId="14" xfId="62" applyNumberFormat="1" applyFont="1" applyFill="1" applyBorder="1" applyAlignment="1">
      <alignment horizontal="right" vertical="center"/>
    </xf>
    <xf numFmtId="181" fontId="26" fillId="4" borderId="14" xfId="62" applyNumberFormat="1" applyFont="1" applyFill="1" applyBorder="1" applyAlignment="1">
      <alignment horizontal="right" vertical="center"/>
    </xf>
    <xf numFmtId="49" fontId="26" fillId="0" borderId="15" xfId="62" applyNumberFormat="1" applyFont="1" applyFill="1" applyBorder="1" applyAlignment="1">
      <alignment vertical="center"/>
    </xf>
    <xf numFmtId="181" fontId="26" fillId="0" borderId="15" xfId="62" applyNumberFormat="1" applyFont="1" applyFill="1" applyBorder="1" applyAlignment="1">
      <alignment horizontal="right" vertical="center"/>
    </xf>
    <xf numFmtId="181" fontId="26" fillId="4" borderId="15" xfId="62" applyNumberFormat="1" applyFont="1" applyFill="1" applyBorder="1" applyAlignment="1">
      <alignment horizontal="right" vertical="center"/>
    </xf>
    <xf numFmtId="49" fontId="26" fillId="0" borderId="9" xfId="62" applyNumberFormat="1" applyFont="1" applyFill="1" applyBorder="1" applyAlignment="1">
      <alignment vertical="center"/>
    </xf>
    <xf numFmtId="181" fontId="26" fillId="0" borderId="9" xfId="62" applyNumberFormat="1" applyFont="1" applyFill="1" applyBorder="1" applyAlignment="1">
      <alignment horizontal="right" vertical="center"/>
    </xf>
    <xf numFmtId="181" fontId="26" fillId="4" borderId="5" xfId="62" applyNumberFormat="1" applyFont="1" applyFill="1" applyBorder="1" applyAlignment="1">
      <alignment horizontal="right" vertical="center"/>
    </xf>
    <xf numFmtId="49" fontId="26" fillId="0" borderId="5" xfId="62" applyNumberFormat="1" applyFont="1" applyFill="1" applyBorder="1" applyAlignment="1">
      <alignment vertical="center"/>
    </xf>
    <xf numFmtId="181" fontId="26" fillId="0" borderId="5" xfId="62" applyNumberFormat="1" applyFont="1" applyFill="1" applyBorder="1" applyAlignment="1">
      <alignment horizontal="right" vertical="center"/>
    </xf>
    <xf numFmtId="49" fontId="26" fillId="0" borderId="16" xfId="62" applyNumberFormat="1" applyFont="1" applyFill="1" applyBorder="1" applyAlignment="1">
      <alignment vertical="center"/>
    </xf>
    <xf numFmtId="181" fontId="26" fillId="0" borderId="16" xfId="62" applyNumberFormat="1" applyFont="1" applyFill="1" applyBorder="1" applyAlignment="1">
      <alignment horizontal="right" vertical="center"/>
    </xf>
    <xf numFmtId="181" fontId="26" fillId="0" borderId="17" xfId="62" applyNumberFormat="1" applyFont="1" applyFill="1" applyBorder="1" applyAlignment="1">
      <alignment horizontal="right" vertical="center"/>
    </xf>
    <xf numFmtId="49" fontId="26" fillId="0" borderId="1" xfId="62" applyNumberFormat="1" applyFont="1" applyFill="1" applyBorder="1" applyAlignment="1">
      <alignment horizontal="center" vertical="center"/>
    </xf>
    <xf numFmtId="49" fontId="26" fillId="0" borderId="18" xfId="62" applyNumberFormat="1" applyFont="1" applyFill="1" applyBorder="1" applyAlignment="1">
      <alignment horizontal="center" vertical="center"/>
    </xf>
    <xf numFmtId="49" fontId="26" fillId="0" borderId="19" xfId="62" applyNumberFormat="1" applyFont="1" applyFill="1" applyBorder="1" applyAlignment="1">
      <alignment vertical="center"/>
    </xf>
    <xf numFmtId="49" fontId="26" fillId="0" borderId="20" xfId="62" applyNumberFormat="1" applyFont="1" applyFill="1" applyBorder="1" applyAlignment="1">
      <alignment horizontal="center" vertical="center"/>
    </xf>
    <xf numFmtId="181" fontId="26" fillId="0" borderId="1" xfId="62" applyNumberFormat="1" applyFont="1" applyFill="1" applyBorder="1" applyAlignment="1">
      <alignment horizontal="right" vertical="center"/>
    </xf>
    <xf numFmtId="182" fontId="23" fillId="0" borderId="0" xfId="59" applyNumberFormat="1" applyFont="1" applyAlignment="1">
      <alignment vertical="center"/>
    </xf>
    <xf numFmtId="182" fontId="23" fillId="0" borderId="0" xfId="59" applyNumberFormat="1" applyFont="1" applyFill="1" applyAlignment="1">
      <alignment vertical="center"/>
    </xf>
    <xf numFmtId="182" fontId="23" fillId="0" borderId="0" xfId="59" applyNumberFormat="1" applyFont="1"/>
    <xf numFmtId="182" fontId="23" fillId="0" borderId="0" xfId="59" applyNumberFormat="1" applyFont="1" applyAlignment="1">
      <alignment wrapText="1"/>
    </xf>
    <xf numFmtId="183" fontId="23" fillId="0" borderId="0" xfId="59" applyNumberFormat="1" applyFont="1"/>
    <xf numFmtId="183" fontId="23" fillId="0" borderId="0" xfId="59" applyNumberFormat="1" applyFont="1" applyAlignment="1">
      <alignment horizontal="center"/>
    </xf>
    <xf numFmtId="182" fontId="23" fillId="0" borderId="0" xfId="59" applyNumberFormat="1" applyFont="1" applyFill="1"/>
    <xf numFmtId="182" fontId="23" fillId="0" borderId="0" xfId="59" applyNumberFormat="1" applyFont="1" applyFill="1" applyAlignment="1">
      <alignment wrapText="1"/>
    </xf>
    <xf numFmtId="183" fontId="23" fillId="0" borderId="0" xfId="59" applyNumberFormat="1" applyFont="1" applyFill="1"/>
    <xf numFmtId="0" fontId="28" fillId="0" borderId="0" xfId="59" applyFont="1" applyFill="1" applyAlignment="1">
      <alignment horizontal="center" vertical="center"/>
    </xf>
    <xf numFmtId="183" fontId="28" fillId="0" borderId="0" xfId="59" applyNumberFormat="1" applyFont="1" applyFill="1" applyAlignment="1">
      <alignment horizontal="center" vertical="center"/>
    </xf>
    <xf numFmtId="0" fontId="23" fillId="0" borderId="0" xfId="59" applyFont="1" applyFill="1" applyAlignment="1">
      <alignment wrapText="1"/>
    </xf>
    <xf numFmtId="183" fontId="23" fillId="0" borderId="0" xfId="61" applyNumberFormat="1" applyFont="1" applyFill="1" applyAlignment="1">
      <alignment horizontal="center"/>
    </xf>
    <xf numFmtId="182" fontId="29" fillId="0" borderId="1" xfId="59" applyNumberFormat="1" applyFont="1" applyFill="1" applyBorder="1" applyAlignment="1">
      <alignment horizontal="center" vertical="center" wrapText="1"/>
    </xf>
    <xf numFmtId="0" fontId="29" fillId="0" borderId="1" xfId="60" applyFont="1" applyFill="1" applyBorder="1" applyAlignment="1">
      <alignment horizontal="center" vertical="center"/>
    </xf>
    <xf numFmtId="182" fontId="29" fillId="0" borderId="1" xfId="59" applyNumberFormat="1" applyFont="1" applyFill="1" applyBorder="1" applyAlignment="1">
      <alignment horizontal="center" vertical="center"/>
    </xf>
    <xf numFmtId="183" fontId="29" fillId="0" borderId="1" xfId="60" applyNumberFormat="1" applyFont="1" applyFill="1" applyBorder="1" applyAlignment="1">
      <alignment horizontal="center" vertical="center"/>
    </xf>
    <xf numFmtId="0" fontId="23" fillId="0" borderId="0" xfId="56" applyFont="1" applyFill="1"/>
    <xf numFmtId="182" fontId="29" fillId="0" borderId="1" xfId="56" applyNumberFormat="1" applyFont="1" applyFill="1" applyBorder="1" applyAlignment="1">
      <alignment horizontal="left" vertical="center" wrapText="1"/>
    </xf>
    <xf numFmtId="0" fontId="30" fillId="0" borderId="10" xfId="0" applyNumberFormat="1" applyFont="1" applyFill="1" applyBorder="1" applyAlignment="1" applyProtection="1">
      <alignment vertical="center"/>
    </xf>
    <xf numFmtId="184" fontId="23" fillId="0" borderId="1" xfId="59" applyNumberFormat="1" applyFont="1" applyFill="1" applyBorder="1" applyAlignment="1">
      <alignment horizontal="center" vertical="center"/>
    </xf>
    <xf numFmtId="0" fontId="23" fillId="0" borderId="1" xfId="56" applyFont="1" applyFill="1" applyBorder="1" applyAlignment="1">
      <alignment horizontal="left" vertical="center" wrapText="1"/>
    </xf>
    <xf numFmtId="0" fontId="30" fillId="0" borderId="6" xfId="0" applyNumberFormat="1" applyFont="1" applyFill="1" applyBorder="1" applyAlignment="1" applyProtection="1">
      <alignment vertical="center" wrapText="1"/>
    </xf>
    <xf numFmtId="184" fontId="29" fillId="0" borderId="1" xfId="59" applyNumberFormat="1" applyFont="1" applyFill="1" applyBorder="1" applyAlignment="1">
      <alignment horizontal="center" vertical="center"/>
    </xf>
    <xf numFmtId="183" fontId="29" fillId="0" borderId="1" xfId="59" applyNumberFormat="1" applyFont="1" applyFill="1" applyBorder="1" applyAlignment="1">
      <alignment horizontal="center" vertical="center"/>
    </xf>
    <xf numFmtId="183" fontId="23" fillId="0" borderId="1" xfId="60" applyNumberFormat="1" applyFont="1" applyFill="1" applyBorder="1" applyAlignment="1">
      <alignment horizontal="center" vertical="center"/>
    </xf>
    <xf numFmtId="0" fontId="30" fillId="0" borderId="6" xfId="0" applyNumberFormat="1" applyFont="1" applyFill="1" applyBorder="1" applyAlignment="1" applyProtection="1">
      <alignment horizontal="left" vertical="center" wrapText="1"/>
    </xf>
    <xf numFmtId="185" fontId="30" fillId="0" borderId="1" xfId="59" applyNumberFormat="1" applyFont="1" applyFill="1" applyBorder="1" applyAlignment="1" applyProtection="1">
      <alignment horizontal="center" vertical="center" wrapText="1"/>
    </xf>
    <xf numFmtId="183" fontId="30" fillId="0" borderId="1" xfId="59" applyNumberFormat="1" applyFont="1" applyFill="1" applyBorder="1" applyAlignment="1" applyProtection="1">
      <alignment horizontal="center" vertical="center" wrapText="1"/>
    </xf>
    <xf numFmtId="183" fontId="31" fillId="0" borderId="1" xfId="59"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left" vertical="center" wrapText="1"/>
    </xf>
    <xf numFmtId="182" fontId="23" fillId="0" borderId="0" xfId="59" applyNumberFormat="1" applyFont="1" applyFill="1" applyAlignment="1">
      <alignment vertical="center" wrapText="1"/>
    </xf>
    <xf numFmtId="0" fontId="31" fillId="0" borderId="6" xfId="0" applyNumberFormat="1" applyFont="1" applyFill="1" applyBorder="1" applyAlignment="1" applyProtection="1">
      <alignment horizontal="center" vertical="center" wrapText="1"/>
    </xf>
    <xf numFmtId="184" fontId="31" fillId="0" borderId="1" xfId="59" applyNumberFormat="1" applyFont="1" applyFill="1" applyBorder="1" applyAlignment="1" applyProtection="1">
      <alignment horizontal="center" vertical="center" wrapText="1"/>
    </xf>
    <xf numFmtId="0" fontId="31" fillId="0" borderId="6" xfId="0" applyNumberFormat="1" applyFont="1" applyFill="1" applyBorder="1" applyAlignment="1" applyProtection="1">
      <alignment vertical="center" wrapText="1"/>
    </xf>
    <xf numFmtId="183" fontId="23" fillId="0" borderId="1" xfId="59" applyNumberFormat="1" applyFont="1" applyFill="1" applyBorder="1" applyAlignment="1">
      <alignment horizontal="center" vertical="center"/>
    </xf>
    <xf numFmtId="0" fontId="30" fillId="0" borderId="21" xfId="0" applyNumberFormat="1" applyFont="1" applyFill="1" applyBorder="1" applyAlignment="1" applyProtection="1">
      <alignment vertical="center" wrapText="1"/>
    </xf>
    <xf numFmtId="0" fontId="30" fillId="0" borderId="1" xfId="0" applyNumberFormat="1" applyFont="1" applyFill="1" applyBorder="1" applyAlignment="1" applyProtection="1">
      <alignment vertical="center"/>
    </xf>
    <xf numFmtId="0" fontId="31" fillId="0" borderId="1" xfId="59" applyFont="1" applyFill="1" applyBorder="1" applyAlignment="1">
      <alignment horizontal="center" vertical="center" wrapText="1"/>
    </xf>
    <xf numFmtId="185" fontId="31" fillId="0" borderId="1" xfId="59" applyNumberFormat="1" applyFont="1" applyFill="1" applyBorder="1" applyAlignment="1" applyProtection="1">
      <alignment horizontal="center" vertical="center" wrapText="1"/>
    </xf>
    <xf numFmtId="0" fontId="31" fillId="0" borderId="1" xfId="59" applyFont="1" applyFill="1" applyBorder="1" applyAlignment="1">
      <alignment horizontal="center" vertical="center"/>
    </xf>
    <xf numFmtId="183" fontId="23" fillId="0" borderId="0" xfId="59" applyNumberFormat="1" applyFont="1" applyFill="1" applyAlignment="1">
      <alignment horizontal="center"/>
    </xf>
    <xf numFmtId="0" fontId="16" fillId="0" borderId="0" xfId="59" applyFont="1"/>
    <xf numFmtId="0" fontId="16" fillId="0" borderId="0" xfId="59" applyFont="1" applyAlignment="1">
      <alignment vertical="center"/>
    </xf>
    <xf numFmtId="0" fontId="15" fillId="0" borderId="0" xfId="59" applyFont="1" applyAlignment="1">
      <alignment vertical="center"/>
    </xf>
    <xf numFmtId="0" fontId="16" fillId="3" borderId="0" xfId="59" applyFont="1" applyFill="1" applyAlignment="1">
      <alignment horizontal="center"/>
    </xf>
    <xf numFmtId="0" fontId="16" fillId="0" borderId="0" xfId="59" applyFont="1" applyFill="1"/>
    <xf numFmtId="186" fontId="16" fillId="0" borderId="0" xfId="59" applyNumberFormat="1" applyFont="1"/>
    <xf numFmtId="0" fontId="10" fillId="0" borderId="0" xfId="59" applyFont="1" applyAlignment="1">
      <alignment horizontal="center" vertical="center"/>
    </xf>
    <xf numFmtId="0" fontId="10" fillId="0" borderId="0" xfId="59" applyFont="1" applyFill="1" applyAlignment="1">
      <alignment horizontal="center" vertical="center"/>
    </xf>
    <xf numFmtId="0" fontId="16" fillId="0" borderId="0" xfId="59" applyFont="1" applyFill="1" applyAlignment="1">
      <alignment horizontal="center"/>
    </xf>
    <xf numFmtId="187" fontId="16" fillId="0" borderId="0" xfId="59" applyNumberFormat="1" applyFont="1" applyAlignment="1">
      <alignment horizontal="right"/>
    </xf>
    <xf numFmtId="0" fontId="15" fillId="0" borderId="1" xfId="59" applyFont="1" applyBorder="1" applyAlignment="1">
      <alignment horizontal="center" vertical="center"/>
    </xf>
    <xf numFmtId="187" fontId="32" fillId="0" borderId="2" xfId="0" applyNumberFormat="1" applyFont="1" applyFill="1" applyBorder="1" applyAlignment="1" applyProtection="1">
      <alignment horizontal="center" vertical="center" wrapText="1"/>
    </xf>
    <xf numFmtId="0" fontId="15" fillId="0" borderId="1" xfId="59" applyFont="1" applyFill="1" applyBorder="1" applyAlignment="1">
      <alignment horizontal="center" vertical="center"/>
    </xf>
    <xf numFmtId="186" fontId="15" fillId="0" borderId="1" xfId="59" applyNumberFormat="1" applyFont="1" applyFill="1" applyBorder="1" applyAlignment="1">
      <alignment horizontal="center" vertical="center" wrapText="1"/>
    </xf>
    <xf numFmtId="0" fontId="16" fillId="0" borderId="1" xfId="59" applyFont="1" applyFill="1" applyBorder="1" applyAlignment="1" applyProtection="1">
      <alignment vertical="center"/>
      <protection locked="0"/>
    </xf>
    <xf numFmtId="185" fontId="16" fillId="3" borderId="1" xfId="59" applyNumberFormat="1" applyFont="1" applyFill="1" applyBorder="1" applyAlignment="1">
      <alignment horizontal="center" vertical="center" wrapText="1"/>
    </xf>
    <xf numFmtId="185" fontId="33" fillId="0" borderId="1" xfId="59" applyNumberFormat="1" applyFont="1" applyFill="1" applyBorder="1" applyAlignment="1">
      <alignment horizontal="center" vertical="center" wrapText="1"/>
    </xf>
    <xf numFmtId="176" fontId="33" fillId="0" borderId="1" xfId="59" applyNumberFormat="1" applyFont="1" applyFill="1" applyBorder="1" applyAlignment="1">
      <alignment horizontal="center" vertical="center" wrapText="1"/>
    </xf>
    <xf numFmtId="185" fontId="16" fillId="3" borderId="1" xfId="59" applyNumberFormat="1" applyFont="1" applyFill="1" applyBorder="1" applyAlignment="1">
      <alignment vertical="center"/>
    </xf>
    <xf numFmtId="185" fontId="16" fillId="0" borderId="1" xfId="59" applyNumberFormat="1" applyFont="1" applyFill="1" applyBorder="1" applyAlignment="1" applyProtection="1">
      <alignment vertical="center"/>
      <protection locked="0"/>
    </xf>
    <xf numFmtId="0" fontId="16" fillId="0" borderId="1" xfId="43" applyNumberFormat="1" applyFont="1" applyFill="1" applyBorder="1" applyAlignment="1" applyProtection="1">
      <alignment vertical="center"/>
    </xf>
    <xf numFmtId="0" fontId="17" fillId="0" borderId="1" xfId="43" applyNumberFormat="1" applyFont="1" applyFill="1" applyBorder="1" applyAlignment="1" applyProtection="1">
      <alignment vertical="center"/>
    </xf>
    <xf numFmtId="188" fontId="16" fillId="0" borderId="1" xfId="59" applyNumberFormat="1" applyFont="1" applyFill="1" applyBorder="1" applyAlignment="1">
      <alignment horizontal="right" vertical="center" wrapText="1"/>
    </xf>
    <xf numFmtId="176" fontId="33" fillId="3" borderId="1" xfId="59" applyNumberFormat="1" applyFont="1" applyFill="1" applyBorder="1" applyAlignment="1">
      <alignment horizontal="center" vertical="center" wrapText="1"/>
    </xf>
    <xf numFmtId="176" fontId="34" fillId="3" borderId="1" xfId="59" applyNumberFormat="1" applyFont="1" applyFill="1" applyBorder="1" applyAlignment="1">
      <alignment horizontal="center" vertical="center" wrapText="1"/>
    </xf>
    <xf numFmtId="185" fontId="34" fillId="3" borderId="1" xfId="59" applyNumberFormat="1" applyFont="1" applyFill="1" applyBorder="1" applyAlignment="1">
      <alignment horizontal="center" vertical="center" wrapText="1"/>
    </xf>
    <xf numFmtId="0" fontId="16" fillId="0" borderId="22" xfId="26" applyFont="1" applyFill="1" applyBorder="1" applyAlignment="1">
      <alignment horizontal="left"/>
    </xf>
    <xf numFmtId="0" fontId="16" fillId="2" borderId="22" xfId="26" applyFont="1" applyFill="1" applyBorder="1" applyAlignment="1">
      <alignment horizontal="center"/>
    </xf>
    <xf numFmtId="0" fontId="33" fillId="0" borderId="0" xfId="59" applyFont="1" applyAlignment="1">
      <alignment vertical="center"/>
    </xf>
    <xf numFmtId="0" fontId="33" fillId="0" borderId="0" xfId="59" applyFont="1"/>
    <xf numFmtId="0" fontId="34" fillId="0" borderId="0" xfId="59" applyFont="1" applyAlignment="1">
      <alignment vertical="center"/>
    </xf>
    <xf numFmtId="0" fontId="34" fillId="0" borderId="0" xfId="40" applyFont="1" applyAlignment="1"/>
    <xf numFmtId="0" fontId="34" fillId="0" borderId="0" xfId="59" applyFont="1"/>
    <xf numFmtId="186" fontId="33" fillId="0" borderId="0" xfId="59" applyNumberFormat="1" applyFont="1"/>
    <xf numFmtId="184" fontId="33" fillId="0" borderId="0" xfId="59" applyNumberFormat="1" applyFont="1"/>
    <xf numFmtId="183" fontId="33" fillId="0" borderId="0" xfId="59" applyNumberFormat="1" applyFont="1" applyAlignment="1">
      <alignment horizontal="center"/>
    </xf>
    <xf numFmtId="0" fontId="35" fillId="0" borderId="0" xfId="59" applyFont="1" applyAlignment="1">
      <alignment horizontal="center" vertical="center"/>
    </xf>
    <xf numFmtId="186" fontId="35" fillId="0" borderId="0" xfId="59" applyNumberFormat="1" applyFont="1" applyAlignment="1">
      <alignment horizontal="center" vertical="center"/>
    </xf>
    <xf numFmtId="184" fontId="35" fillId="0" borderId="0" xfId="59" applyNumberFormat="1" applyFont="1" applyAlignment="1">
      <alignment horizontal="center" vertical="center"/>
    </xf>
    <xf numFmtId="183" fontId="35" fillId="0" borderId="0" xfId="59" applyNumberFormat="1" applyFont="1" applyAlignment="1">
      <alignment horizontal="center" vertical="center"/>
    </xf>
    <xf numFmtId="187" fontId="33" fillId="0" borderId="12" xfId="59" applyNumberFormat="1" applyFont="1" applyBorder="1" applyAlignment="1">
      <alignment horizontal="right"/>
    </xf>
    <xf numFmtId="0" fontId="29" fillId="0" borderId="1" xfId="59" applyFont="1" applyBorder="1" applyAlignment="1">
      <alignment horizontal="center" vertical="center"/>
    </xf>
    <xf numFmtId="186" fontId="29" fillId="0" borderId="1" xfId="59" applyNumberFormat="1" applyFont="1" applyFill="1" applyBorder="1" applyAlignment="1">
      <alignment horizontal="center" vertical="center"/>
    </xf>
    <xf numFmtId="184" fontId="34" fillId="0" borderId="1" xfId="59" applyNumberFormat="1" applyFont="1" applyFill="1" applyBorder="1" applyAlignment="1">
      <alignment horizontal="center" vertical="center"/>
    </xf>
    <xf numFmtId="183" fontId="34" fillId="0" borderId="1" xfId="59" applyNumberFormat="1" applyFont="1" applyFill="1" applyBorder="1" applyAlignment="1">
      <alignment horizontal="center" vertical="center"/>
    </xf>
    <xf numFmtId="0" fontId="29" fillId="0" borderId="1" xfId="59" applyFont="1" applyFill="1" applyBorder="1" applyAlignment="1">
      <alignment vertical="center"/>
    </xf>
    <xf numFmtId="186" fontId="29" fillId="0" borderId="1" xfId="59" applyNumberFormat="1" applyFont="1" applyFill="1" applyBorder="1" applyAlignment="1">
      <alignment horizontal="center" vertical="center" wrapText="1"/>
    </xf>
    <xf numFmtId="184" fontId="29" fillId="0" borderId="1" xfId="59" applyNumberFormat="1" applyFont="1" applyFill="1" applyBorder="1" applyAlignment="1">
      <alignment horizontal="center" vertical="center" wrapText="1"/>
    </xf>
    <xf numFmtId="183" fontId="29" fillId="0" borderId="1" xfId="59" applyNumberFormat="1" applyFont="1" applyFill="1" applyBorder="1" applyAlignment="1">
      <alignment horizontal="center" vertical="center" wrapText="1"/>
    </xf>
    <xf numFmtId="185" fontId="23" fillId="0" borderId="1" xfId="59" applyNumberFormat="1" applyFont="1" applyFill="1" applyBorder="1" applyAlignment="1">
      <alignment vertical="center"/>
    </xf>
    <xf numFmtId="0" fontId="23" fillId="0" borderId="1" xfId="58" applyFont="1" applyFill="1" applyBorder="1" applyAlignment="1">
      <alignment horizontal="left" vertical="center" indent="1"/>
    </xf>
    <xf numFmtId="0" fontId="23" fillId="0" borderId="1" xfId="58" applyFont="1" applyFill="1" applyBorder="1" applyAlignment="1">
      <alignment horizontal="center" vertical="center"/>
    </xf>
    <xf numFmtId="184" fontId="36" fillId="0" borderId="5" xfId="0" applyNumberFormat="1" applyFont="1" applyFill="1" applyBorder="1" applyAlignment="1">
      <alignment horizontal="center" vertical="center"/>
    </xf>
    <xf numFmtId="183" fontId="23" fillId="0" borderId="1" xfId="59" applyNumberFormat="1" applyFont="1" applyFill="1" applyBorder="1" applyAlignment="1">
      <alignment horizontal="center" vertical="center" wrapText="1"/>
    </xf>
    <xf numFmtId="0" fontId="23" fillId="0" borderId="1" xfId="59" applyFont="1" applyFill="1" applyBorder="1" applyAlignment="1">
      <alignment vertical="center"/>
    </xf>
    <xf numFmtId="0" fontId="23" fillId="0" borderId="1" xfId="59" applyFont="1" applyFill="1" applyBorder="1" applyAlignment="1">
      <alignment vertical="center" wrapText="1"/>
    </xf>
    <xf numFmtId="189" fontId="32" fillId="0" borderId="5" xfId="0" applyNumberFormat="1" applyFont="1" applyFill="1" applyBorder="1" applyAlignment="1">
      <alignment horizontal="center" vertical="center"/>
    </xf>
    <xf numFmtId="184" fontId="23" fillId="0" borderId="1" xfId="59" applyNumberFormat="1" applyFont="1" applyFill="1" applyBorder="1" applyAlignment="1">
      <alignment horizontal="center" vertical="center" wrapText="1"/>
    </xf>
    <xf numFmtId="186" fontId="23" fillId="0" borderId="1" xfId="59" applyNumberFormat="1" applyFont="1" applyFill="1" applyBorder="1" applyAlignment="1">
      <alignment horizontal="center" vertical="center" wrapText="1"/>
    </xf>
    <xf numFmtId="0" fontId="23" fillId="0" borderId="1" xfId="59" applyFont="1" applyFill="1" applyBorder="1" applyAlignment="1">
      <alignment horizontal="left" vertical="center" wrapText="1"/>
    </xf>
    <xf numFmtId="0" fontId="23" fillId="0" borderId="1" xfId="58" applyFont="1" applyFill="1" applyBorder="1" applyAlignment="1">
      <alignment vertical="center"/>
    </xf>
    <xf numFmtId="0" fontId="37" fillId="0" borderId="1" xfId="59" applyFont="1" applyFill="1" applyBorder="1" applyAlignment="1">
      <alignment horizontal="center" vertical="center"/>
    </xf>
    <xf numFmtId="186" fontId="37" fillId="0" borderId="1" xfId="59" applyNumberFormat="1" applyFont="1" applyFill="1" applyBorder="1" applyAlignment="1">
      <alignment horizontal="center" vertical="center" wrapText="1"/>
    </xf>
    <xf numFmtId="184" fontId="37" fillId="0" borderId="1" xfId="59" applyNumberFormat="1" applyFont="1" applyFill="1" applyBorder="1" applyAlignment="1">
      <alignment horizontal="center" vertical="center" wrapText="1"/>
    </xf>
    <xf numFmtId="183" fontId="37" fillId="0" borderId="1" xfId="59" applyNumberFormat="1" applyFont="1" applyFill="1" applyBorder="1" applyAlignment="1">
      <alignment horizontal="center" vertical="center" wrapText="1"/>
    </xf>
    <xf numFmtId="0" fontId="38" fillId="0" borderId="1" xfId="40" applyFont="1" applyFill="1" applyBorder="1" applyAlignment="1"/>
    <xf numFmtId="1" fontId="37" fillId="0" borderId="2" xfId="0" applyNumberFormat="1" applyFont="1" applyFill="1" applyBorder="1" applyAlignment="1" applyProtection="1">
      <alignment vertical="center" wrapText="1"/>
      <protection locked="0"/>
    </xf>
    <xf numFmtId="186" fontId="37" fillId="0" borderId="1" xfId="59" applyNumberFormat="1" applyFont="1" applyFill="1" applyBorder="1" applyAlignment="1">
      <alignment horizontal="center"/>
    </xf>
    <xf numFmtId="183" fontId="37" fillId="0" borderId="1" xfId="59" applyNumberFormat="1" applyFont="1" applyFill="1" applyBorder="1" applyAlignment="1">
      <alignment horizontal="center"/>
    </xf>
    <xf numFmtId="0" fontId="37" fillId="0" borderId="1" xfId="40" applyFont="1" applyFill="1" applyBorder="1" applyAlignment="1"/>
    <xf numFmtId="1" fontId="38" fillId="0" borderId="2" xfId="0" applyNumberFormat="1" applyFont="1" applyFill="1" applyBorder="1" applyAlignment="1" applyProtection="1">
      <alignment horizontal="left" vertical="center" wrapText="1"/>
      <protection locked="0"/>
    </xf>
    <xf numFmtId="186" fontId="38" fillId="0" borderId="1" xfId="59" applyNumberFormat="1" applyFont="1" applyFill="1" applyBorder="1" applyAlignment="1">
      <alignment horizontal="center"/>
    </xf>
    <xf numFmtId="183" fontId="38" fillId="0" borderId="1" xfId="59" applyNumberFormat="1" applyFont="1" applyFill="1" applyBorder="1" applyAlignment="1">
      <alignment horizontal="center"/>
    </xf>
    <xf numFmtId="1" fontId="37" fillId="0" borderId="2" xfId="0" applyNumberFormat="1" applyFont="1" applyFill="1" applyBorder="1" applyAlignment="1" applyProtection="1">
      <alignment horizontal="left" vertical="center" wrapText="1"/>
      <protection locked="0"/>
    </xf>
    <xf numFmtId="1" fontId="38" fillId="0" borderId="2" xfId="0" applyNumberFormat="1" applyFont="1" applyFill="1" applyBorder="1" applyAlignment="1" applyProtection="1">
      <alignment vertical="center" wrapText="1"/>
      <protection locked="0"/>
    </xf>
    <xf numFmtId="183" fontId="39" fillId="0" borderId="5" xfId="0" applyNumberFormat="1" applyFont="1" applyFill="1" applyBorder="1" applyAlignment="1">
      <alignment horizontal="center" vertical="center"/>
    </xf>
    <xf numFmtId="0" fontId="38" fillId="0" borderId="2" xfId="0" applyNumberFormat="1" applyFont="1" applyFill="1" applyBorder="1" applyAlignment="1" applyProtection="1">
      <alignment vertical="center" wrapText="1"/>
      <protection locked="0"/>
    </xf>
    <xf numFmtId="3" fontId="38" fillId="0" borderId="2" xfId="0" applyNumberFormat="1" applyFont="1" applyFill="1" applyBorder="1" applyAlignment="1" applyProtection="1">
      <alignment vertical="center" wrapText="1"/>
    </xf>
    <xf numFmtId="0" fontId="40" fillId="0" borderId="2" xfId="0" applyFont="1" applyFill="1" applyBorder="1" applyAlignment="1">
      <alignment wrapText="1"/>
    </xf>
    <xf numFmtId="49" fontId="39" fillId="0" borderId="5" xfId="0" applyNumberFormat="1" applyFont="1" applyFill="1" applyBorder="1" applyAlignment="1">
      <alignment horizontal="left" vertical="center" wrapText="1" shrinkToFit="1"/>
    </xf>
    <xf numFmtId="3" fontId="37" fillId="0" borderId="2" xfId="0" applyNumberFormat="1" applyFont="1" applyFill="1" applyBorder="1" applyAlignment="1" applyProtection="1">
      <alignment vertical="center" wrapText="1"/>
    </xf>
    <xf numFmtId="49" fontId="39" fillId="0" borderId="5" xfId="0" applyNumberFormat="1" applyFont="1" applyFill="1" applyBorder="1" applyAlignment="1">
      <alignment horizontal="left" vertical="center"/>
    </xf>
    <xf numFmtId="186" fontId="37" fillId="0" borderId="1" xfId="59" applyNumberFormat="1" applyFont="1" applyBorder="1" applyAlignment="1">
      <alignment horizontal="center"/>
    </xf>
    <xf numFmtId="183" fontId="38" fillId="0" borderId="1" xfId="59" applyNumberFormat="1" applyFont="1" applyBorder="1" applyAlignment="1">
      <alignment horizontal="center"/>
    </xf>
    <xf numFmtId="0" fontId="38" fillId="0" borderId="1" xfId="40" applyFont="1" applyBorder="1" applyAlignment="1"/>
    <xf numFmtId="183" fontId="37" fillId="0" borderId="2" xfId="0" applyNumberFormat="1" applyFont="1" applyFill="1" applyBorder="1" applyAlignment="1">
      <alignment vertical="center"/>
    </xf>
    <xf numFmtId="186" fontId="38" fillId="0" borderId="1" xfId="59" applyNumberFormat="1" applyFont="1" applyBorder="1" applyAlignment="1">
      <alignment horizontal="center"/>
    </xf>
    <xf numFmtId="0" fontId="38" fillId="0" borderId="1" xfId="59" applyFont="1" applyBorder="1"/>
    <xf numFmtId="49" fontId="41" fillId="0" borderId="5" xfId="0" applyNumberFormat="1" applyFont="1" applyFill="1" applyBorder="1" applyAlignment="1">
      <alignment horizontal="left" vertical="center"/>
    </xf>
    <xf numFmtId="0" fontId="37" fillId="0" borderId="1" xfId="59" applyFont="1" applyBorder="1"/>
    <xf numFmtId="184" fontId="38" fillId="0" borderId="1" xfId="59" applyNumberFormat="1" applyFont="1" applyBorder="1" applyAlignment="1">
      <alignment horizontal="center"/>
    </xf>
    <xf numFmtId="0" fontId="5" fillId="0" borderId="1" xfId="0" applyFont="1" applyFill="1" applyBorder="1" applyAlignment="1" quotePrefix="1">
      <alignment horizontal="center" vertical="center"/>
    </xf>
  </cellXfs>
  <cellStyles count="63">
    <cellStyle name="常规" xfId="0" builtinId="0"/>
    <cellStyle name="货币[0]" xfId="1" builtinId="7"/>
    <cellStyle name="20% - 强调文字颜色 3" xfId="2" builtinId="38"/>
    <cellStyle name="输入" xfId="3" builtinId="20"/>
    <cellStyle name="货币" xfId="4" builtinId="4"/>
    <cellStyle name="常规_社保基金预算报人大建议表样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_2014年全省及省级财政收支执行及2015年预算草案表（20150123，自用稿）"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_省级科预算草案表1.14 3" xfId="20"/>
    <cellStyle name="解释性文本" xfId="21" builtinId="53"/>
    <cellStyle name="标题 1" xfId="22" builtinId="16"/>
    <cellStyle name="标题 2" xfId="23" builtinId="17"/>
    <cellStyle name="60% - 强调文字颜色 1" xfId="24" builtinId="32"/>
    <cellStyle name="标题 3" xfId="25" builtinId="18"/>
    <cellStyle name="常规_(陈诚修改稿)2006年全省及省级财政决算及07年预算执行情况表(A4 留底自用)" xfId="26"/>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常规_2001年预算：预算收入及财力（12月21日上午定案表）" xfId="40"/>
    <cellStyle name="40% - 强调文字颜色 1" xfId="41" builtinId="31"/>
    <cellStyle name="20% - 强调文字颜色 2" xfId="42" builtinId="34"/>
    <cellStyle name="常规_录入表" xfId="43"/>
    <cellStyle name="40% - 强调文字颜色 2" xfId="44" builtinId="35"/>
    <cellStyle name="强调文字颜色 3" xfId="45" builtinId="37"/>
    <cellStyle name="强调文字颜色 4" xfId="46" builtinId="41"/>
    <cellStyle name="20% - 强调文字颜色 4" xfId="47" builtinId="42"/>
    <cellStyle name="常规_国有资本经营预算表样" xfId="48"/>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常规_社保基金预算报人大建议表样" xfId="54"/>
    <cellStyle name="40% - 强调文字颜色 6" xfId="55" builtinId="51"/>
    <cellStyle name="常规 10 2" xfId="56"/>
    <cellStyle name="60% - 强调文字颜色 6" xfId="57" builtinId="52"/>
    <cellStyle name="常规_200704(第一稿）" xfId="58"/>
    <cellStyle name="常规 10 4 3" xfId="59"/>
    <cellStyle name="常规 2 4 2" xfId="60"/>
    <cellStyle name="常规 26 2 2" xfId="61"/>
    <cellStyle name="Normal" xfId="62"/>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4.xml"/><Relationship Id="rId12" Type="http://schemas.openxmlformats.org/officeDocument/2006/relationships/externalLink" Target="externalLinks/externalLink3.xml"/><Relationship Id="rId11" Type="http://schemas.openxmlformats.org/officeDocument/2006/relationships/externalLink" Target="externalLinks/externalLink2.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6446;&#23398;&#38182;\02&#24453;&#21150;&#24037;&#20316;\98%202019&#24180;&#20154;&#20195;&#20250;&#30456;&#20851;&#36164;&#26009;\&#19978;&#20250;&#26679;&#34920;\&#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Administrator\Local%20Settings\Temporary%20Internet%20Files\Content.IE5\0DAB481O\2016&#24180;&#31038;&#20445;&#22522;&#37329;&#25910;&#25903;&#25191;&#34892;&#21450;2017&#24180;&#39044;&#31639;&#33609;&#26696;&#34920;&#65288;&#39044;&#31639;&#22788;&#24050;&#35843;&#25972;&#26684;&#24335;&#65289;&#65288;2016.1.6&#25253;&#39044;&#31639;&#22788;&#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00"/>
  <sheetViews>
    <sheetView topLeftCell="A43" workbookViewId="0">
      <selection activeCell="K56" sqref="K55:K56"/>
    </sheetView>
  </sheetViews>
  <sheetFormatPr defaultColWidth="9" defaultRowHeight="15" customHeight="1" outlineLevelCol="4"/>
  <cols>
    <col min="1" max="1" width="46" style="192" customWidth="1"/>
    <col min="2" max="2" width="12.875" style="196" customWidth="1"/>
    <col min="3" max="3" width="11" style="197" customWidth="1"/>
    <col min="4" max="4" width="12" style="198" customWidth="1"/>
    <col min="5" max="5" width="8.5" style="192" customWidth="1"/>
    <col min="6" max="16384" width="9" style="192"/>
  </cols>
  <sheetData>
    <row r="1" customHeight="1" spans="1:1">
      <c r="A1" s="192" t="s">
        <v>0</v>
      </c>
    </row>
    <row r="2" s="191" customFormat="1" ht="24" customHeight="1" spans="1:5">
      <c r="A2" s="199" t="s">
        <v>1</v>
      </c>
      <c r="B2" s="200"/>
      <c r="C2" s="201"/>
      <c r="D2" s="202"/>
      <c r="E2" s="199"/>
    </row>
    <row r="3" s="192" customFormat="1" ht="14" customHeight="1" spans="2:5">
      <c r="B3" s="196"/>
      <c r="C3" s="197"/>
      <c r="D3" s="198"/>
      <c r="E3" s="203" t="s">
        <v>2</v>
      </c>
    </row>
    <row r="4" s="193" customFormat="1" ht="15.75" customHeight="1" spans="1:5">
      <c r="A4" s="204" t="s">
        <v>3</v>
      </c>
      <c r="B4" s="205" t="s">
        <v>4</v>
      </c>
      <c r="C4" s="206" t="s">
        <v>5</v>
      </c>
      <c r="D4" s="207" t="s">
        <v>6</v>
      </c>
      <c r="E4" s="204" t="s">
        <v>7</v>
      </c>
    </row>
    <row r="5" s="191" customFormat="1" ht="15.75" customHeight="1" spans="1:5">
      <c r="A5" s="208" t="s">
        <v>8</v>
      </c>
      <c r="B5" s="209">
        <f>SUM(B6:B20)</f>
        <v>3788</v>
      </c>
      <c r="C5" s="210">
        <f>SUM(C6:C21)</f>
        <v>4050</v>
      </c>
      <c r="D5" s="211">
        <f>SUM(D6:D21)</f>
        <v>1826</v>
      </c>
      <c r="E5" s="212"/>
    </row>
    <row r="6" s="191" customFormat="1" ht="15.75" customHeight="1" spans="1:5">
      <c r="A6" s="213" t="s">
        <v>9</v>
      </c>
      <c r="B6" s="214">
        <v>2422</v>
      </c>
      <c r="C6" s="215">
        <v>2401</v>
      </c>
      <c r="D6" s="216">
        <v>739</v>
      </c>
      <c r="E6" s="217"/>
    </row>
    <row r="7" s="191" customFormat="1" ht="15.75" customHeight="1" spans="1:5">
      <c r="A7" s="213" t="s">
        <v>10</v>
      </c>
      <c r="B7" s="214">
        <v>556</v>
      </c>
      <c r="C7" s="215">
        <v>200</v>
      </c>
      <c r="D7" s="216">
        <v>185</v>
      </c>
      <c r="E7" s="217"/>
    </row>
    <row r="8" s="191" customFormat="1" ht="15.75" customHeight="1" spans="1:5">
      <c r="A8" s="213" t="s">
        <v>11</v>
      </c>
      <c r="B8" s="214"/>
      <c r="C8" s="215"/>
      <c r="D8" s="216"/>
      <c r="E8" s="217"/>
    </row>
    <row r="9" s="191" customFormat="1" ht="15.75" customHeight="1" spans="1:5">
      <c r="A9" s="213" t="s">
        <v>12</v>
      </c>
      <c r="B9" s="214">
        <v>213</v>
      </c>
      <c r="C9" s="215">
        <v>127</v>
      </c>
      <c r="D9" s="216">
        <v>110</v>
      </c>
      <c r="E9" s="217"/>
    </row>
    <row r="10" s="191" customFormat="1" ht="15.75" customHeight="1" spans="1:5">
      <c r="A10" s="213" t="s">
        <v>13</v>
      </c>
      <c r="B10" s="214">
        <v>25</v>
      </c>
      <c r="C10" s="215">
        <v>65</v>
      </c>
      <c r="D10" s="216">
        <v>23</v>
      </c>
      <c r="E10" s="218"/>
    </row>
    <row r="11" s="191" customFormat="1" ht="15.75" customHeight="1" spans="1:5">
      <c r="A11" s="213" t="s">
        <v>14</v>
      </c>
      <c r="B11" s="214">
        <v>183</v>
      </c>
      <c r="C11" s="215">
        <v>150</v>
      </c>
      <c r="D11" s="216">
        <v>119</v>
      </c>
      <c r="E11" s="217"/>
    </row>
    <row r="12" s="191" customFormat="1" ht="15.75" customHeight="1" spans="1:5">
      <c r="A12" s="213" t="s">
        <v>15</v>
      </c>
      <c r="B12" s="214">
        <v>55</v>
      </c>
      <c r="C12" s="215">
        <v>100</v>
      </c>
      <c r="D12" s="216">
        <v>113</v>
      </c>
      <c r="E12" s="217"/>
    </row>
    <row r="13" s="191" customFormat="1" ht="15.75" customHeight="1" spans="1:5">
      <c r="A13" s="213" t="s">
        <v>16</v>
      </c>
      <c r="B13" s="214">
        <v>22</v>
      </c>
      <c r="C13" s="215">
        <v>22</v>
      </c>
      <c r="D13" s="216">
        <v>21</v>
      </c>
      <c r="E13" s="217"/>
    </row>
    <row r="14" s="191" customFormat="1" ht="15.75" customHeight="1" spans="1:5">
      <c r="A14" s="213" t="s">
        <v>17</v>
      </c>
      <c r="B14" s="214">
        <v>16</v>
      </c>
      <c r="C14" s="215">
        <v>17</v>
      </c>
      <c r="D14" s="216">
        <v>22</v>
      </c>
      <c r="E14" s="217"/>
    </row>
    <row r="15" s="191" customFormat="1" ht="15.75" customHeight="1" spans="1:5">
      <c r="A15" s="213" t="s">
        <v>18</v>
      </c>
      <c r="B15" s="214">
        <v>14</v>
      </c>
      <c r="C15" s="215">
        <v>200</v>
      </c>
      <c r="D15" s="216">
        <v>159</v>
      </c>
      <c r="E15" s="217"/>
    </row>
    <row r="16" s="191" customFormat="1" ht="15.75" customHeight="1" spans="1:5">
      <c r="A16" s="213" t="s">
        <v>19</v>
      </c>
      <c r="B16" s="214">
        <v>196</v>
      </c>
      <c r="C16" s="215">
        <v>146</v>
      </c>
      <c r="D16" s="216">
        <v>118</v>
      </c>
      <c r="E16" s="217"/>
    </row>
    <row r="17" s="191" customFormat="1" ht="16" customHeight="1" spans="1:5">
      <c r="A17" s="213" t="s">
        <v>20</v>
      </c>
      <c r="B17" s="214">
        <v>12</v>
      </c>
      <c r="C17" s="215">
        <v>2</v>
      </c>
      <c r="D17" s="216"/>
      <c r="E17" s="217"/>
    </row>
    <row r="18" s="191" customFormat="1" ht="15.75" customHeight="1" spans="1:5">
      <c r="A18" s="213" t="s">
        <v>21</v>
      </c>
      <c r="B18" s="214">
        <v>70</v>
      </c>
      <c r="C18" s="215">
        <v>600</v>
      </c>
      <c r="D18" s="216">
        <v>207</v>
      </c>
      <c r="E18" s="217"/>
    </row>
    <row r="19" s="191" customFormat="1" ht="15.75" customHeight="1" spans="1:5">
      <c r="A19" s="213" t="s">
        <v>22</v>
      </c>
      <c r="B19" s="214"/>
      <c r="C19" s="215"/>
      <c r="D19" s="216"/>
      <c r="E19" s="217"/>
    </row>
    <row r="20" s="191" customFormat="1" ht="15.75" customHeight="1" spans="1:5">
      <c r="A20" s="213" t="s">
        <v>23</v>
      </c>
      <c r="B20" s="214">
        <v>4</v>
      </c>
      <c r="C20" s="215">
        <v>20</v>
      </c>
      <c r="D20" s="216">
        <v>10</v>
      </c>
      <c r="E20" s="217"/>
    </row>
    <row r="21" s="191" customFormat="1" ht="15.75" customHeight="1" spans="1:5">
      <c r="A21" s="213" t="s">
        <v>24</v>
      </c>
      <c r="B21" s="219"/>
      <c r="C21" s="220"/>
      <c r="D21" s="216"/>
      <c r="E21" s="217"/>
    </row>
    <row r="22" s="191" customFormat="1" ht="15.75" customHeight="1" spans="1:5">
      <c r="A22" s="208" t="s">
        <v>25</v>
      </c>
      <c r="B22" s="209">
        <f>SUM(B23:B30)</f>
        <v>1772</v>
      </c>
      <c r="C22" s="210">
        <f>SUM(C23:C29)</f>
        <v>2450</v>
      </c>
      <c r="D22" s="211">
        <f>SUM(D23:D29)</f>
        <v>3458</v>
      </c>
      <c r="E22" s="212"/>
    </row>
    <row r="23" s="191" customFormat="1" ht="15.75" customHeight="1" spans="1:5">
      <c r="A23" s="213" t="s">
        <v>26</v>
      </c>
      <c r="B23" s="221">
        <v>327</v>
      </c>
      <c r="C23" s="215">
        <v>376</v>
      </c>
      <c r="D23" s="216">
        <v>1240</v>
      </c>
      <c r="E23" s="222"/>
    </row>
    <row r="24" s="191" customFormat="1" ht="15.75" customHeight="1" spans="1:5">
      <c r="A24" s="213" t="s">
        <v>27</v>
      </c>
      <c r="B24" s="221">
        <v>109</v>
      </c>
      <c r="C24" s="215">
        <v>125</v>
      </c>
      <c r="D24" s="216">
        <v>79</v>
      </c>
      <c r="E24" s="222"/>
    </row>
    <row r="25" s="191" customFormat="1" ht="15.75" customHeight="1" spans="1:5">
      <c r="A25" s="213" t="s">
        <v>28</v>
      </c>
      <c r="B25" s="221">
        <v>545</v>
      </c>
      <c r="C25" s="215">
        <v>627</v>
      </c>
      <c r="D25" s="216">
        <v>726</v>
      </c>
      <c r="E25" s="217"/>
    </row>
    <row r="26" s="191" customFormat="1" ht="15.75" customHeight="1" spans="1:5">
      <c r="A26" s="213" t="s">
        <v>29</v>
      </c>
      <c r="B26" s="221"/>
      <c r="C26" s="215"/>
      <c r="D26" s="216"/>
      <c r="E26" s="217"/>
    </row>
    <row r="27" s="191" customFormat="1" ht="15.75" customHeight="1" spans="1:5">
      <c r="A27" s="213" t="s">
        <v>30</v>
      </c>
      <c r="B27" s="221">
        <v>763</v>
      </c>
      <c r="C27" s="215">
        <v>822</v>
      </c>
      <c r="D27" s="216">
        <v>1097</v>
      </c>
      <c r="E27" s="222"/>
    </row>
    <row r="28" s="191" customFormat="1" ht="15.75" customHeight="1" spans="1:5">
      <c r="A28" s="213" t="s">
        <v>31</v>
      </c>
      <c r="B28" s="221"/>
      <c r="C28" s="215"/>
      <c r="D28" s="216">
        <v>9</v>
      </c>
      <c r="E28" s="222"/>
    </row>
    <row r="29" s="191" customFormat="1" ht="15.75" customHeight="1" spans="1:5">
      <c r="A29" s="213" t="s">
        <v>32</v>
      </c>
      <c r="B29" s="221">
        <v>28</v>
      </c>
      <c r="C29" s="215">
        <v>500</v>
      </c>
      <c r="D29" s="216">
        <v>307</v>
      </c>
      <c r="E29" s="218"/>
    </row>
    <row r="30" s="191" customFormat="1" ht="15.75" customHeight="1" spans="1:5">
      <c r="A30" s="213" t="s">
        <v>33</v>
      </c>
      <c r="B30" s="221"/>
      <c r="C30" s="220"/>
      <c r="D30" s="216"/>
      <c r="E30" s="217"/>
    </row>
    <row r="31" s="191" customFormat="1" ht="15.75" customHeight="1" spans="1:5">
      <c r="A31" s="223"/>
      <c r="B31" s="221"/>
      <c r="C31" s="220"/>
      <c r="D31" s="216"/>
      <c r="E31" s="217"/>
    </row>
    <row r="32" s="193" customFormat="1" ht="15.75" customHeight="1" spans="1:5">
      <c r="A32" s="224" t="s">
        <v>34</v>
      </c>
      <c r="B32" s="225">
        <f>B5+B22</f>
        <v>5560</v>
      </c>
      <c r="C32" s="226">
        <f>C5+C22</f>
        <v>6500</v>
      </c>
      <c r="D32" s="227">
        <f>D5+D22</f>
        <v>5284</v>
      </c>
      <c r="E32" s="228">
        <f>C32-B32</f>
        <v>940</v>
      </c>
    </row>
    <row r="33" s="194" customFormat="1" ht="14.25" customHeight="1" spans="1:5">
      <c r="A33" s="229" t="s">
        <v>35</v>
      </c>
      <c r="B33" s="230">
        <f>B34+B93+B94+B95</f>
        <v>59743</v>
      </c>
      <c r="C33" s="231">
        <f>C34+C93+C94+C95+C98+C97</f>
        <v>170599.398</v>
      </c>
      <c r="D33" s="231">
        <f>D34+D93+D94+D95+D98+D97</f>
        <v>170236.398</v>
      </c>
      <c r="E33" s="232"/>
    </row>
    <row r="34" s="192" customFormat="1" customHeight="1" spans="1:5">
      <c r="A34" s="233" t="s">
        <v>36</v>
      </c>
      <c r="B34" s="234">
        <f>B35+B40+B71</f>
        <v>59143</v>
      </c>
      <c r="C34" s="235">
        <f>C35+C40+C71</f>
        <v>156801.398</v>
      </c>
      <c r="D34" s="235">
        <f>D35+D40+D71</f>
        <v>156801.398</v>
      </c>
      <c r="E34" s="228"/>
    </row>
    <row r="35" s="192" customFormat="1" customHeight="1" spans="1:5">
      <c r="A35" s="236" t="s">
        <v>37</v>
      </c>
      <c r="B35" s="234">
        <f>SUM(B36:B39)</f>
        <v>940</v>
      </c>
      <c r="C35" s="235">
        <f>SUM(C36:C39)</f>
        <v>940</v>
      </c>
      <c r="D35" s="235">
        <f>SUM(D36:D39)</f>
        <v>940</v>
      </c>
      <c r="E35" s="228">
        <f>C35-B35</f>
        <v>0</v>
      </c>
    </row>
    <row r="36" s="192" customFormat="1" customHeight="1" spans="1:5">
      <c r="A36" s="237" t="s">
        <v>38</v>
      </c>
      <c r="B36" s="234">
        <v>141</v>
      </c>
      <c r="C36" s="235">
        <v>141</v>
      </c>
      <c r="D36" s="235">
        <v>141</v>
      </c>
      <c r="E36" s="228"/>
    </row>
    <row r="37" s="192" customFormat="1" customHeight="1" spans="1:5">
      <c r="A37" s="237" t="s">
        <v>39</v>
      </c>
      <c r="B37" s="235">
        <v>-1</v>
      </c>
      <c r="C37" s="235">
        <v>-1</v>
      </c>
      <c r="D37" s="235">
        <v>-1</v>
      </c>
      <c r="E37" s="228"/>
    </row>
    <row r="38" s="192" customFormat="1" customHeight="1" spans="1:5">
      <c r="A38" s="237" t="s">
        <v>40</v>
      </c>
      <c r="B38" s="234">
        <v>162</v>
      </c>
      <c r="C38" s="235">
        <v>162</v>
      </c>
      <c r="D38" s="235">
        <v>162</v>
      </c>
      <c r="E38" s="228"/>
    </row>
    <row r="39" s="192" customFormat="1" customHeight="1" spans="1:5">
      <c r="A39" s="237" t="s">
        <v>41</v>
      </c>
      <c r="B39" s="234">
        <v>638</v>
      </c>
      <c r="C39" s="235">
        <v>638</v>
      </c>
      <c r="D39" s="235">
        <v>638</v>
      </c>
      <c r="E39" s="228"/>
    </row>
    <row r="40" s="192" customFormat="1" customHeight="1" spans="1:5">
      <c r="A40" s="229" t="s">
        <v>42</v>
      </c>
      <c r="B40" s="234">
        <f>SUM(B41:B70)</f>
        <v>58203</v>
      </c>
      <c r="C40" s="231">
        <f>SUM(C41:C70)</f>
        <v>121614.144</v>
      </c>
      <c r="D40" s="231">
        <f>SUM(D41:D70)</f>
        <v>121614.144</v>
      </c>
      <c r="E40" s="228"/>
    </row>
    <row r="41" s="192" customFormat="1" customHeight="1" spans="1:5">
      <c r="A41" s="237" t="s">
        <v>43</v>
      </c>
      <c r="B41" s="234">
        <v>91</v>
      </c>
      <c r="C41" s="238">
        <v>91</v>
      </c>
      <c r="D41" s="235">
        <v>91</v>
      </c>
      <c r="E41" s="228">
        <f t="shared" ref="E41:E44" si="0">C41-B41</f>
        <v>0</v>
      </c>
    </row>
    <row r="42" s="192" customFormat="1" customHeight="1" spans="1:5">
      <c r="A42" s="239" t="s">
        <v>44</v>
      </c>
      <c r="B42" s="234">
        <v>33671</v>
      </c>
      <c r="C42" s="235">
        <v>38293</v>
      </c>
      <c r="D42" s="235">
        <v>38293</v>
      </c>
      <c r="E42" s="228">
        <f t="shared" si="0"/>
        <v>4622</v>
      </c>
    </row>
    <row r="43" s="192" customFormat="1" customHeight="1" spans="1:5">
      <c r="A43" s="240" t="s">
        <v>45</v>
      </c>
      <c r="B43" s="234">
        <v>7362</v>
      </c>
      <c r="C43" s="235">
        <v>7795</v>
      </c>
      <c r="D43" s="235">
        <v>7795</v>
      </c>
      <c r="E43" s="228">
        <f t="shared" si="0"/>
        <v>433</v>
      </c>
    </row>
    <row r="44" s="192" customFormat="1" customHeight="1" spans="1:5">
      <c r="A44" s="240" t="s">
        <v>46</v>
      </c>
      <c r="B44" s="234">
        <v>4113</v>
      </c>
      <c r="C44" s="235">
        <v>6620</v>
      </c>
      <c r="D44" s="235">
        <v>6620</v>
      </c>
      <c r="E44" s="228">
        <v>0</v>
      </c>
    </row>
    <row r="45" s="192" customFormat="1" customHeight="1" spans="1:5">
      <c r="A45" s="240" t="s">
        <v>47</v>
      </c>
      <c r="B45" s="234"/>
      <c r="C45" s="235"/>
      <c r="D45" s="235"/>
      <c r="E45" s="228"/>
    </row>
    <row r="46" s="192" customFormat="1" customHeight="1" spans="1:5">
      <c r="A46" s="240" t="s">
        <v>48</v>
      </c>
      <c r="B46" s="234"/>
      <c r="C46" s="235"/>
      <c r="D46" s="235"/>
      <c r="E46" s="228"/>
    </row>
    <row r="47" s="192" customFormat="1" customHeight="1" spans="1:5">
      <c r="A47" s="240" t="s">
        <v>49</v>
      </c>
      <c r="B47" s="234"/>
      <c r="C47" s="235">
        <v>313</v>
      </c>
      <c r="D47" s="235">
        <v>313</v>
      </c>
      <c r="E47" s="228"/>
    </row>
    <row r="48" s="192" customFormat="1" customHeight="1" spans="1:5">
      <c r="A48" s="240" t="s">
        <v>50</v>
      </c>
      <c r="B48" s="234"/>
      <c r="C48" s="235">
        <v>7872</v>
      </c>
      <c r="D48" s="235">
        <v>7872</v>
      </c>
      <c r="E48" s="228"/>
    </row>
    <row r="49" s="192" customFormat="1" customHeight="1" spans="1:5">
      <c r="A49" s="240" t="s">
        <v>51</v>
      </c>
      <c r="B49" s="234">
        <v>9011</v>
      </c>
      <c r="C49" s="235">
        <v>9011</v>
      </c>
      <c r="D49" s="235">
        <v>9011</v>
      </c>
      <c r="E49" s="228">
        <f>C49-B49</f>
        <v>0</v>
      </c>
    </row>
    <row r="50" s="192" customFormat="1" customHeight="1" spans="1:5">
      <c r="A50" s="240" t="s">
        <v>52</v>
      </c>
      <c r="B50" s="234"/>
      <c r="C50" s="235">
        <v>1500</v>
      </c>
      <c r="D50" s="235">
        <v>1500</v>
      </c>
      <c r="E50" s="228"/>
    </row>
    <row r="51" s="192" customFormat="1" customHeight="1" spans="1:5">
      <c r="A51" s="239" t="s">
        <v>53</v>
      </c>
      <c r="B51" s="234">
        <v>3955</v>
      </c>
      <c r="C51" s="235">
        <v>4247</v>
      </c>
      <c r="D51" s="235">
        <v>4247</v>
      </c>
      <c r="E51" s="228">
        <f>C51-B51</f>
        <v>292</v>
      </c>
    </row>
    <row r="52" s="192" customFormat="1" customHeight="1" spans="1:5">
      <c r="A52" s="240" t="s">
        <v>54</v>
      </c>
      <c r="B52" s="234"/>
      <c r="C52" s="235">
        <v>15682.66</v>
      </c>
      <c r="D52" s="235">
        <v>15682.66</v>
      </c>
      <c r="E52" s="228"/>
    </row>
    <row r="53" s="192" customFormat="1" customHeight="1" spans="1:5">
      <c r="A53" s="241" t="s">
        <v>55</v>
      </c>
      <c r="B53" s="234"/>
      <c r="C53" s="235">
        <v>365.5</v>
      </c>
      <c r="D53" s="235">
        <v>365.5</v>
      </c>
      <c r="E53" s="228"/>
    </row>
    <row r="54" s="192" customFormat="1" customHeight="1" spans="1:5">
      <c r="A54" s="241" t="s">
        <v>56</v>
      </c>
      <c r="B54" s="234"/>
      <c r="C54" s="235">
        <v>0</v>
      </c>
      <c r="D54" s="235">
        <v>0</v>
      </c>
      <c r="E54" s="228"/>
    </row>
    <row r="55" s="192" customFormat="1" customHeight="1" spans="1:5">
      <c r="A55" s="241" t="s">
        <v>57</v>
      </c>
      <c r="B55" s="234"/>
      <c r="C55" s="235">
        <v>0</v>
      </c>
      <c r="D55" s="235">
        <v>0</v>
      </c>
      <c r="E55" s="228"/>
    </row>
    <row r="56" s="192" customFormat="1" customHeight="1" spans="1:5">
      <c r="A56" s="241" t="s">
        <v>58</v>
      </c>
      <c r="B56" s="234"/>
      <c r="C56" s="235">
        <v>1197</v>
      </c>
      <c r="D56" s="235">
        <v>1197</v>
      </c>
      <c r="E56" s="228"/>
    </row>
    <row r="57" s="192" customFormat="1" customHeight="1" spans="1:5">
      <c r="A57" s="241" t="s">
        <v>59</v>
      </c>
      <c r="B57" s="234"/>
      <c r="C57" s="235">
        <v>6480</v>
      </c>
      <c r="D57" s="235">
        <v>6480</v>
      </c>
      <c r="E57" s="228"/>
    </row>
    <row r="58" s="192" customFormat="1" customHeight="1" spans="1:5">
      <c r="A58" s="241" t="s">
        <v>60</v>
      </c>
      <c r="B58" s="234"/>
      <c r="C58" s="235">
        <v>20</v>
      </c>
      <c r="D58" s="235">
        <v>20</v>
      </c>
      <c r="E58" s="228"/>
    </row>
    <row r="59" s="192" customFormat="1" customHeight="1" spans="1:5">
      <c r="A59" s="241" t="s">
        <v>61</v>
      </c>
      <c r="B59" s="234"/>
      <c r="C59" s="235">
        <v>415</v>
      </c>
      <c r="D59" s="235">
        <v>415</v>
      </c>
      <c r="E59" s="228"/>
    </row>
    <row r="60" s="192" customFormat="1" customHeight="1" spans="1:5">
      <c r="A60" s="241" t="s">
        <v>62</v>
      </c>
      <c r="B60" s="234"/>
      <c r="C60" s="235">
        <v>3379.528</v>
      </c>
      <c r="D60" s="235">
        <v>3379.528</v>
      </c>
      <c r="E60" s="228"/>
    </row>
    <row r="61" s="192" customFormat="1" customHeight="1" spans="1:5">
      <c r="A61" s="241" t="s">
        <v>63</v>
      </c>
      <c r="B61" s="234"/>
      <c r="C61" s="235">
        <v>1481.216</v>
      </c>
      <c r="D61" s="235">
        <v>1481.216</v>
      </c>
      <c r="E61" s="228"/>
    </row>
    <row r="62" s="192" customFormat="1" customHeight="1" spans="1:5">
      <c r="A62" s="241" t="s">
        <v>64</v>
      </c>
      <c r="B62" s="234"/>
      <c r="C62" s="235">
        <v>1684.11</v>
      </c>
      <c r="D62" s="235">
        <v>1684.11</v>
      </c>
      <c r="E62" s="228"/>
    </row>
    <row r="63" s="192" customFormat="1" customHeight="1" spans="1:5">
      <c r="A63" s="241" t="s">
        <v>65</v>
      </c>
      <c r="B63" s="234"/>
      <c r="C63" s="235">
        <v>9063.04</v>
      </c>
      <c r="D63" s="235">
        <v>9063.04</v>
      </c>
      <c r="E63" s="228"/>
    </row>
    <row r="64" s="192" customFormat="1" customHeight="1" spans="1:5">
      <c r="A64" s="241" t="s">
        <v>66</v>
      </c>
      <c r="B64" s="234"/>
      <c r="C64" s="235">
        <v>515</v>
      </c>
      <c r="D64" s="235">
        <v>515</v>
      </c>
      <c r="E64" s="228"/>
    </row>
    <row r="65" s="192" customFormat="1" customHeight="1" spans="1:5">
      <c r="A65" s="242" t="s">
        <v>67</v>
      </c>
      <c r="B65" s="234"/>
      <c r="C65" s="235">
        <v>156.41</v>
      </c>
      <c r="D65" s="235">
        <v>156.41</v>
      </c>
      <c r="E65" s="228"/>
    </row>
    <row r="66" s="192" customFormat="1" customHeight="1" spans="1:5">
      <c r="A66" s="241" t="s">
        <v>68</v>
      </c>
      <c r="B66" s="234"/>
      <c r="C66" s="235"/>
      <c r="D66" s="235"/>
      <c r="E66" s="228"/>
    </row>
    <row r="67" s="192" customFormat="1" customHeight="1" spans="1:5">
      <c r="A67" s="242" t="s">
        <v>69</v>
      </c>
      <c r="B67" s="234"/>
      <c r="C67" s="235">
        <v>231</v>
      </c>
      <c r="D67" s="235">
        <v>231</v>
      </c>
      <c r="E67" s="228"/>
    </row>
    <row r="68" s="192" customFormat="1" customHeight="1" spans="1:5">
      <c r="A68" s="242" t="s">
        <v>70</v>
      </c>
      <c r="B68" s="234"/>
      <c r="C68" s="235">
        <v>128</v>
      </c>
      <c r="D68" s="235">
        <v>128</v>
      </c>
      <c r="E68" s="228"/>
    </row>
    <row r="69" s="192" customFormat="1" customHeight="1" spans="1:5">
      <c r="A69" s="242" t="s">
        <v>71</v>
      </c>
      <c r="B69" s="234"/>
      <c r="C69" s="235">
        <v>3628</v>
      </c>
      <c r="D69" s="235">
        <v>3628</v>
      </c>
      <c r="E69" s="228"/>
    </row>
    <row r="70" s="192" customFormat="1" customHeight="1" spans="1:5">
      <c r="A70" s="240" t="s">
        <v>72</v>
      </c>
      <c r="B70" s="234"/>
      <c r="C70" s="235">
        <v>1445.68</v>
      </c>
      <c r="D70" s="235">
        <v>1445.68</v>
      </c>
      <c r="E70" s="228"/>
    </row>
    <row r="71" s="195" customFormat="1" customHeight="1" spans="1:5">
      <c r="A71" s="243" t="s">
        <v>73</v>
      </c>
      <c r="B71" s="230"/>
      <c r="C71" s="231">
        <f>SUM(C72:C92)</f>
        <v>34247.254</v>
      </c>
      <c r="D71" s="231">
        <f>SUM(D72:D92)</f>
        <v>34247.254</v>
      </c>
      <c r="E71" s="228"/>
    </row>
    <row r="72" s="195" customFormat="1" customHeight="1" spans="1:5">
      <c r="A72" s="244" t="s">
        <v>74</v>
      </c>
      <c r="B72" s="230"/>
      <c r="C72" s="235">
        <v>80.85</v>
      </c>
      <c r="D72" s="235">
        <v>80.85</v>
      </c>
      <c r="E72" s="228"/>
    </row>
    <row r="73" s="195" customFormat="1" customHeight="1" spans="1:5">
      <c r="A73" s="244" t="s">
        <v>75</v>
      </c>
      <c r="B73" s="230"/>
      <c r="C73" s="235"/>
      <c r="D73" s="235"/>
      <c r="E73" s="228"/>
    </row>
    <row r="74" s="195" customFormat="1" customHeight="1" spans="1:5">
      <c r="A74" s="244" t="s">
        <v>76</v>
      </c>
      <c r="B74" s="230"/>
      <c r="C74" s="235"/>
      <c r="D74" s="235"/>
      <c r="E74" s="228"/>
    </row>
    <row r="75" s="195" customFormat="1" customHeight="1" spans="1:5">
      <c r="A75" s="244" t="s">
        <v>77</v>
      </c>
      <c r="B75" s="230"/>
      <c r="C75" s="235">
        <v>50</v>
      </c>
      <c r="D75" s="235">
        <v>50</v>
      </c>
      <c r="E75" s="228"/>
    </row>
    <row r="76" s="195" customFormat="1" customHeight="1" spans="1:5">
      <c r="A76" s="244" t="s">
        <v>78</v>
      </c>
      <c r="B76" s="230"/>
      <c r="C76" s="235">
        <v>592</v>
      </c>
      <c r="D76" s="235">
        <v>592</v>
      </c>
      <c r="E76" s="228"/>
    </row>
    <row r="77" s="195" customFormat="1" customHeight="1" spans="1:5">
      <c r="A77" s="244" t="s">
        <v>79</v>
      </c>
      <c r="B77" s="230"/>
      <c r="C77" s="235">
        <v>58.324</v>
      </c>
      <c r="D77" s="235">
        <v>58.324</v>
      </c>
      <c r="E77" s="228"/>
    </row>
    <row r="78" s="195" customFormat="1" customHeight="1" spans="1:5">
      <c r="A78" s="244" t="s">
        <v>80</v>
      </c>
      <c r="B78" s="230"/>
      <c r="C78" s="235">
        <v>2027.1</v>
      </c>
      <c r="D78" s="235">
        <v>2027.1</v>
      </c>
      <c r="E78" s="228"/>
    </row>
    <row r="79" s="195" customFormat="1" customHeight="1" spans="1:5">
      <c r="A79" s="244" t="s">
        <v>81</v>
      </c>
      <c r="B79" s="230"/>
      <c r="C79" s="235"/>
      <c r="D79" s="235"/>
      <c r="E79" s="228"/>
    </row>
    <row r="80" s="195" customFormat="1" customHeight="1" spans="1:5">
      <c r="A80" s="244" t="s">
        <v>82</v>
      </c>
      <c r="B80" s="230"/>
      <c r="C80" s="235">
        <v>291.52</v>
      </c>
      <c r="D80" s="235">
        <v>291.52</v>
      </c>
      <c r="E80" s="228"/>
    </row>
    <row r="81" s="195" customFormat="1" customHeight="1" spans="1:5">
      <c r="A81" s="244" t="s">
        <v>83</v>
      </c>
      <c r="B81" s="230"/>
      <c r="C81" s="235">
        <v>3570.65</v>
      </c>
      <c r="D81" s="235">
        <v>3570.65</v>
      </c>
      <c r="E81" s="228"/>
    </row>
    <row r="82" s="195" customFormat="1" customHeight="1" spans="1:5">
      <c r="A82" s="244" t="s">
        <v>84</v>
      </c>
      <c r="B82" s="230"/>
      <c r="C82" s="235">
        <v>170</v>
      </c>
      <c r="D82" s="235">
        <v>170</v>
      </c>
      <c r="E82" s="228"/>
    </row>
    <row r="83" s="195" customFormat="1" customHeight="1" spans="1:5">
      <c r="A83" s="244" t="s">
        <v>85</v>
      </c>
      <c r="B83" s="230"/>
      <c r="C83" s="235">
        <v>2120.46</v>
      </c>
      <c r="D83" s="235">
        <v>2120.46</v>
      </c>
      <c r="E83" s="228"/>
    </row>
    <row r="84" s="195" customFormat="1" customHeight="1" spans="1:5">
      <c r="A84" s="244" t="s">
        <v>86</v>
      </c>
      <c r="B84" s="245"/>
      <c r="C84" s="246">
        <v>976</v>
      </c>
      <c r="D84" s="246">
        <v>976</v>
      </c>
      <c r="E84" s="247"/>
    </row>
    <row r="85" s="195" customFormat="1" customHeight="1" spans="1:5">
      <c r="A85" s="244" t="s">
        <v>87</v>
      </c>
      <c r="B85" s="245"/>
      <c r="C85" s="246">
        <v>306.5</v>
      </c>
      <c r="D85" s="246">
        <v>306.5</v>
      </c>
      <c r="E85" s="247"/>
    </row>
    <row r="86" s="195" customFormat="1" customHeight="1" spans="1:5">
      <c r="A86" s="244" t="s">
        <v>88</v>
      </c>
      <c r="B86" s="245"/>
      <c r="C86" s="246">
        <v>115.8</v>
      </c>
      <c r="D86" s="246">
        <v>115.8</v>
      </c>
      <c r="E86" s="247"/>
    </row>
    <row r="87" s="195" customFormat="1" customHeight="1" spans="1:5">
      <c r="A87" s="244" t="s">
        <v>89</v>
      </c>
      <c r="B87" s="245"/>
      <c r="C87" s="246"/>
      <c r="D87" s="246"/>
      <c r="E87" s="247"/>
    </row>
    <row r="88" s="195" customFormat="1" customHeight="1" spans="1:5">
      <c r="A88" s="244" t="s">
        <v>90</v>
      </c>
      <c r="B88" s="245"/>
      <c r="C88" s="246">
        <v>25</v>
      </c>
      <c r="D88" s="246">
        <v>25</v>
      </c>
      <c r="E88" s="247"/>
    </row>
    <row r="89" s="195" customFormat="1" customHeight="1" spans="1:5">
      <c r="A89" s="244" t="s">
        <v>91</v>
      </c>
      <c r="B89" s="245"/>
      <c r="C89" s="246"/>
      <c r="D89" s="246"/>
      <c r="E89" s="247"/>
    </row>
    <row r="90" s="195" customFormat="1" customHeight="1" spans="1:5">
      <c r="A90" s="244" t="s">
        <v>92</v>
      </c>
      <c r="B90" s="245"/>
      <c r="C90" s="246"/>
      <c r="D90" s="246"/>
      <c r="E90" s="247"/>
    </row>
    <row r="91" s="195" customFormat="1" customHeight="1" spans="1:5">
      <c r="A91" s="244" t="s">
        <v>93</v>
      </c>
      <c r="B91" s="245"/>
      <c r="C91" s="246">
        <v>2193.05</v>
      </c>
      <c r="D91" s="246">
        <v>2193.05</v>
      </c>
      <c r="E91" s="247"/>
    </row>
    <row r="92" s="195" customFormat="1" customHeight="1" spans="1:5">
      <c r="A92" s="244" t="s">
        <v>94</v>
      </c>
      <c r="B92" s="245"/>
      <c r="C92" s="246">
        <v>21670</v>
      </c>
      <c r="D92" s="246">
        <v>21670</v>
      </c>
      <c r="E92" s="247"/>
    </row>
    <row r="93" s="192" customFormat="1" customHeight="1" spans="1:5">
      <c r="A93" s="248" t="s">
        <v>95</v>
      </c>
      <c r="B93" s="249"/>
      <c r="C93" s="246">
        <v>5147</v>
      </c>
      <c r="D93" s="246">
        <v>5147</v>
      </c>
      <c r="E93" s="247"/>
    </row>
    <row r="94" s="192" customFormat="1" customHeight="1" spans="1:5">
      <c r="A94" s="248" t="s">
        <v>96</v>
      </c>
      <c r="B94" s="249"/>
      <c r="C94" s="246">
        <v>4549</v>
      </c>
      <c r="D94" s="246">
        <v>4549</v>
      </c>
      <c r="E94" s="247"/>
    </row>
    <row r="95" s="192" customFormat="1" customHeight="1" spans="1:5">
      <c r="A95" s="248" t="s">
        <v>97</v>
      </c>
      <c r="B95" s="249">
        <v>600</v>
      </c>
      <c r="C95" s="235">
        <v>363</v>
      </c>
      <c r="D95" s="235"/>
      <c r="E95" s="250">
        <v>0</v>
      </c>
    </row>
    <row r="96" s="192" customFormat="1" customHeight="1" spans="1:5">
      <c r="A96" s="251" t="s">
        <v>98</v>
      </c>
      <c r="B96" s="249"/>
      <c r="C96" s="235"/>
      <c r="D96" s="235"/>
      <c r="E96" s="250"/>
    </row>
    <row r="97" s="192" customFormat="1" customHeight="1" spans="1:5">
      <c r="A97" s="251" t="s">
        <v>99</v>
      </c>
      <c r="B97" s="249"/>
      <c r="C97" s="235">
        <v>620</v>
      </c>
      <c r="D97" s="235">
        <v>620</v>
      </c>
      <c r="E97" s="250"/>
    </row>
    <row r="98" s="192" customFormat="1" customHeight="1" spans="1:5">
      <c r="A98" s="248" t="s">
        <v>100</v>
      </c>
      <c r="B98" s="249"/>
      <c r="C98" s="235">
        <v>3119</v>
      </c>
      <c r="D98" s="235">
        <v>3119</v>
      </c>
      <c r="E98" s="250"/>
    </row>
    <row r="99" s="195" customFormat="1" customHeight="1" spans="1:5">
      <c r="A99" s="252" t="s">
        <v>101</v>
      </c>
      <c r="B99" s="245"/>
      <c r="C99" s="231"/>
      <c r="D99" s="231"/>
      <c r="E99" s="252"/>
    </row>
    <row r="100" s="192" customFormat="1" customHeight="1" spans="1:5">
      <c r="A100" s="252" t="s">
        <v>102</v>
      </c>
      <c r="B100" s="253">
        <f>B32+B33</f>
        <v>65303</v>
      </c>
      <c r="C100" s="246">
        <f>C32+C33</f>
        <v>177099.398</v>
      </c>
      <c r="D100" s="246">
        <f>D32+D33</f>
        <v>175520.398</v>
      </c>
      <c r="E100" s="247"/>
    </row>
  </sheetData>
  <autoFilter ref="A4:E30">
    <extLst/>
  </autoFilter>
  <mergeCells count="1">
    <mergeCell ref="A2:E2"/>
  </mergeCells>
  <pageMargins left="0.751388888888889" right="0.751388888888889" top="0.156944444444444" bottom="0.472222222222222" header="0.196527777777778" footer="0.5"/>
  <pageSetup paperSize="9" scale="97"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workbookViewId="0">
      <selection activeCell="L9" sqref="L9"/>
    </sheetView>
  </sheetViews>
  <sheetFormatPr defaultColWidth="9" defaultRowHeight="14.25" outlineLevelCol="5"/>
  <cols>
    <col min="1" max="1" width="34.125" style="163" customWidth="1"/>
    <col min="2" max="2" width="14.25" style="166" customWidth="1"/>
    <col min="3" max="3" width="13.375" style="163" customWidth="1"/>
    <col min="4" max="4" width="13.375" style="167" customWidth="1"/>
    <col min="5" max="5" width="15.5" style="168" customWidth="1"/>
    <col min="6" max="16384" width="9" style="163"/>
  </cols>
  <sheetData>
    <row r="1" spans="1:1">
      <c r="A1" s="163" t="s">
        <v>103</v>
      </c>
    </row>
    <row r="2" s="163" customFormat="1" ht="33" customHeight="1" spans="1:5">
      <c r="A2" s="169" t="s">
        <v>104</v>
      </c>
      <c r="B2" s="169"/>
      <c r="C2" s="169"/>
      <c r="D2" s="170"/>
      <c r="E2" s="169"/>
    </row>
    <row r="3" s="163" customFormat="1" ht="18" customHeight="1" spans="2:5">
      <c r="B3" s="171"/>
      <c r="D3" s="167"/>
      <c r="E3" s="172" t="s">
        <v>2</v>
      </c>
    </row>
    <row r="4" s="163" customFormat="1" ht="37" customHeight="1" spans="1:5">
      <c r="A4" s="173" t="s">
        <v>3</v>
      </c>
      <c r="B4" s="174" t="s">
        <v>4</v>
      </c>
      <c r="C4" s="175" t="s">
        <v>5</v>
      </c>
      <c r="D4" s="175" t="s">
        <v>6</v>
      </c>
      <c r="E4" s="176" t="s">
        <v>7</v>
      </c>
    </row>
    <row r="5" s="164" customFormat="1" ht="23.1" customHeight="1" spans="1:5">
      <c r="A5" s="177" t="s">
        <v>105</v>
      </c>
      <c r="B5" s="178">
        <v>13253</v>
      </c>
      <c r="C5" s="179">
        <v>21338</v>
      </c>
      <c r="D5" s="180">
        <v>18683</v>
      </c>
      <c r="E5" s="181"/>
    </row>
    <row r="6" s="164" customFormat="1" ht="23.1" customHeight="1" spans="1:5">
      <c r="A6" s="177" t="s">
        <v>106</v>
      </c>
      <c r="B6" s="178"/>
      <c r="C6" s="179"/>
      <c r="D6" s="180"/>
      <c r="E6" s="181"/>
    </row>
    <row r="7" s="164" customFormat="1" ht="23.1" customHeight="1" spans="1:5">
      <c r="A7" s="177" t="s">
        <v>107</v>
      </c>
      <c r="B7" s="178">
        <v>67</v>
      </c>
      <c r="C7" s="179">
        <v>67</v>
      </c>
      <c r="D7" s="180">
        <v>53</v>
      </c>
      <c r="E7" s="181"/>
    </row>
    <row r="8" s="164" customFormat="1" ht="23.1" customHeight="1" spans="1:5">
      <c r="A8" s="177" t="s">
        <v>108</v>
      </c>
      <c r="B8" s="178">
        <v>2453</v>
      </c>
      <c r="C8" s="179">
        <v>6841</v>
      </c>
      <c r="D8" s="180">
        <v>6042</v>
      </c>
      <c r="E8" s="181"/>
    </row>
    <row r="9" s="164" customFormat="1" ht="23.1" customHeight="1" spans="1:5">
      <c r="A9" s="177" t="s">
        <v>109</v>
      </c>
      <c r="B9" s="178">
        <v>14181</v>
      </c>
      <c r="C9" s="179">
        <v>26524</v>
      </c>
      <c r="D9" s="180">
        <v>25044</v>
      </c>
      <c r="E9" s="181"/>
    </row>
    <row r="10" s="165" customFormat="1" ht="23.1" customHeight="1" spans="1:6">
      <c r="A10" s="177" t="s">
        <v>110</v>
      </c>
      <c r="B10" s="178">
        <v>52</v>
      </c>
      <c r="C10" s="179">
        <v>138</v>
      </c>
      <c r="D10" s="180">
        <v>86</v>
      </c>
      <c r="E10" s="181"/>
      <c r="F10" s="164"/>
    </row>
    <row r="11" s="164" customFormat="1" ht="23.1" customHeight="1" spans="1:5">
      <c r="A11" s="177" t="s">
        <v>111</v>
      </c>
      <c r="B11" s="178">
        <v>709</v>
      </c>
      <c r="C11" s="179">
        <v>4053</v>
      </c>
      <c r="D11" s="180">
        <v>3666</v>
      </c>
      <c r="E11" s="181"/>
    </row>
    <row r="12" s="164" customFormat="1" ht="23.1" customHeight="1" spans="1:5">
      <c r="A12" s="177" t="s">
        <v>112</v>
      </c>
      <c r="B12" s="178">
        <v>8658</v>
      </c>
      <c r="C12" s="179">
        <v>11313</v>
      </c>
      <c r="D12" s="180">
        <v>10454</v>
      </c>
      <c r="E12" s="181"/>
    </row>
    <row r="13" s="163" customFormat="1" ht="23.1" customHeight="1" spans="1:6">
      <c r="A13" s="177" t="s">
        <v>113</v>
      </c>
      <c r="B13" s="178">
        <v>6274</v>
      </c>
      <c r="C13" s="179">
        <v>9779</v>
      </c>
      <c r="D13" s="180">
        <v>7629</v>
      </c>
      <c r="E13" s="181"/>
      <c r="F13" s="164"/>
    </row>
    <row r="14" s="163" customFormat="1" ht="23.1" customHeight="1" spans="1:6">
      <c r="A14" s="177" t="s">
        <v>114</v>
      </c>
      <c r="B14" s="178"/>
      <c r="C14" s="179">
        <v>4884</v>
      </c>
      <c r="D14" s="180">
        <v>4631</v>
      </c>
      <c r="E14" s="181"/>
      <c r="F14" s="164"/>
    </row>
    <row r="15" s="163" customFormat="1" ht="23.1" customHeight="1" spans="1:6">
      <c r="A15" s="177" t="s">
        <v>115</v>
      </c>
      <c r="B15" s="178">
        <v>868</v>
      </c>
      <c r="C15" s="179">
        <v>18123</v>
      </c>
      <c r="D15" s="180">
        <v>16927</v>
      </c>
      <c r="E15" s="181"/>
      <c r="F15" s="164"/>
    </row>
    <row r="16" s="163" customFormat="1" ht="23.1" customHeight="1" spans="1:6">
      <c r="A16" s="177" t="s">
        <v>116</v>
      </c>
      <c r="B16" s="178">
        <v>9682</v>
      </c>
      <c r="C16" s="179">
        <v>44151</v>
      </c>
      <c r="D16" s="180">
        <v>44103</v>
      </c>
      <c r="E16" s="181"/>
      <c r="F16" s="164"/>
    </row>
    <row r="17" s="163" customFormat="1" ht="23.1" customHeight="1" spans="1:6">
      <c r="A17" s="177" t="s">
        <v>117</v>
      </c>
      <c r="B17" s="178">
        <v>372</v>
      </c>
      <c r="C17" s="179">
        <v>4641</v>
      </c>
      <c r="D17" s="180">
        <v>4443</v>
      </c>
      <c r="E17" s="181"/>
      <c r="F17" s="164"/>
    </row>
    <row r="18" s="163" customFormat="1" ht="23.1" customHeight="1" spans="1:6">
      <c r="A18" s="182" t="s">
        <v>118</v>
      </c>
      <c r="B18" s="178"/>
      <c r="C18" s="179">
        <v>317.09</v>
      </c>
      <c r="D18" s="180">
        <v>312</v>
      </c>
      <c r="E18" s="181"/>
      <c r="F18" s="164"/>
    </row>
    <row r="19" s="163" customFormat="1" ht="23.1" customHeight="1" spans="1:6">
      <c r="A19" s="182" t="s">
        <v>119</v>
      </c>
      <c r="B19" s="178"/>
      <c r="C19" s="179">
        <v>115.8</v>
      </c>
      <c r="D19" s="180">
        <v>108</v>
      </c>
      <c r="E19" s="181"/>
      <c r="F19" s="164"/>
    </row>
    <row r="20" s="163" customFormat="1" ht="23" customHeight="1" spans="1:6">
      <c r="A20" s="182" t="s">
        <v>120</v>
      </c>
      <c r="B20" s="178"/>
      <c r="C20" s="179"/>
      <c r="D20" s="180"/>
      <c r="E20" s="181"/>
      <c r="F20" s="164"/>
    </row>
    <row r="21" s="163" customFormat="1" ht="23.1" customHeight="1" spans="1:6">
      <c r="A21" s="182" t="s">
        <v>121</v>
      </c>
      <c r="B21" s="178"/>
      <c r="C21" s="179"/>
      <c r="D21" s="180"/>
      <c r="E21" s="181"/>
      <c r="F21" s="164"/>
    </row>
    <row r="22" s="163" customFormat="1" ht="23.1" customHeight="1" spans="1:6">
      <c r="A22" s="182" t="s">
        <v>122</v>
      </c>
      <c r="B22" s="178">
        <v>265</v>
      </c>
      <c r="C22" s="179">
        <v>577</v>
      </c>
      <c r="D22" s="180">
        <v>539</v>
      </c>
      <c r="E22" s="181"/>
      <c r="F22" s="164"/>
    </row>
    <row r="23" s="163" customFormat="1" ht="23.1" customHeight="1" spans="1:6">
      <c r="A23" s="182" t="s">
        <v>123</v>
      </c>
      <c r="B23" s="178">
        <v>2982</v>
      </c>
      <c r="C23" s="179">
        <v>3121</v>
      </c>
      <c r="D23" s="180">
        <v>2906</v>
      </c>
      <c r="E23" s="181"/>
      <c r="F23" s="164"/>
    </row>
    <row r="24" s="163" customFormat="1" ht="23.1" customHeight="1" spans="1:6">
      <c r="A24" s="182" t="s">
        <v>124</v>
      </c>
      <c r="B24" s="178"/>
      <c r="C24" s="179"/>
      <c r="D24" s="180"/>
      <c r="E24" s="181"/>
      <c r="F24" s="164"/>
    </row>
    <row r="25" s="163" customFormat="1" ht="23.1" customHeight="1" spans="1:6">
      <c r="A25" s="182" t="s">
        <v>125</v>
      </c>
      <c r="B25" s="178">
        <v>492</v>
      </c>
      <c r="C25" s="179">
        <v>4172</v>
      </c>
      <c r="D25" s="180">
        <v>3507</v>
      </c>
      <c r="E25" s="181"/>
      <c r="F25" s="164"/>
    </row>
    <row r="26" s="163" customFormat="1" ht="23.1" customHeight="1" spans="1:6">
      <c r="A26" s="183" t="s">
        <v>126</v>
      </c>
      <c r="B26" s="178">
        <v>610</v>
      </c>
      <c r="C26" s="179">
        <v>650</v>
      </c>
      <c r="D26" s="171">
        <v>0</v>
      </c>
      <c r="E26" s="181"/>
      <c r="F26" s="164"/>
    </row>
    <row r="27" s="163" customFormat="1" ht="23.1" customHeight="1" spans="1:6">
      <c r="A27" s="184" t="s">
        <v>127</v>
      </c>
      <c r="B27" s="178">
        <v>314</v>
      </c>
      <c r="C27" s="179">
        <v>12837</v>
      </c>
      <c r="D27" s="180">
        <v>11641</v>
      </c>
      <c r="E27" s="181"/>
      <c r="F27" s="164"/>
    </row>
    <row r="28" s="163" customFormat="1" ht="23.1" customHeight="1" spans="1:6">
      <c r="A28" s="184" t="s">
        <v>128</v>
      </c>
      <c r="B28" s="166">
        <v>670</v>
      </c>
      <c r="C28" s="179">
        <v>661</v>
      </c>
      <c r="D28" s="180">
        <v>661</v>
      </c>
      <c r="E28" s="185"/>
      <c r="F28" s="164"/>
    </row>
    <row r="29" s="163" customFormat="1" ht="23.1" customHeight="1" spans="1:6">
      <c r="A29" s="184" t="s">
        <v>129</v>
      </c>
      <c r="B29" s="186"/>
      <c r="C29" s="179"/>
      <c r="D29" s="180"/>
      <c r="E29" s="185"/>
      <c r="F29" s="164"/>
    </row>
    <row r="30" s="163" customFormat="1" ht="23.1" customHeight="1" spans="1:6">
      <c r="A30" s="184" t="s">
        <v>130</v>
      </c>
      <c r="B30" s="186"/>
      <c r="C30" s="179">
        <v>2796</v>
      </c>
      <c r="D30" s="180"/>
      <c r="E30" s="185"/>
      <c r="F30" s="164"/>
    </row>
    <row r="31" s="163" customFormat="1" ht="23.1" customHeight="1" spans="1:5">
      <c r="A31" s="175" t="s">
        <v>131</v>
      </c>
      <c r="B31" s="187">
        <f>SUM(B5:B29)</f>
        <v>61902</v>
      </c>
      <c r="C31" s="188">
        <f>SUM(C5:C30)</f>
        <v>177098.89</v>
      </c>
      <c r="D31" s="188">
        <f>SUM(D5:D30)</f>
        <v>161435</v>
      </c>
      <c r="E31" s="181"/>
    </row>
    <row r="32" s="163" customFormat="1" ht="35.25" customHeight="1" spans="1:5">
      <c r="A32" s="189"/>
      <c r="B32" s="190"/>
      <c r="C32" s="189"/>
      <c r="D32" s="189"/>
      <c r="E32" s="189"/>
    </row>
  </sheetData>
  <mergeCells count="2">
    <mergeCell ref="A2:E2"/>
    <mergeCell ref="A32:E32"/>
  </mergeCells>
  <pageMargins left="0.66875" right="0.196527777777778" top="0.550694444444444" bottom="0.550694444444444" header="0.5" footer="0.5"/>
  <pageSetup paperSize="9" scale="98"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showGridLines="0" showZeros="0" zoomScale="115" zoomScaleNormal="115" topLeftCell="B28" workbookViewId="0">
      <selection activeCell="H37" sqref="H37"/>
    </sheetView>
  </sheetViews>
  <sheetFormatPr defaultColWidth="6.875" defaultRowHeight="15.95" customHeight="1"/>
  <cols>
    <col min="1" max="1" width="11.625" style="123" hidden="1" customWidth="1"/>
    <col min="2" max="2" width="26.25" style="124" customWidth="1"/>
    <col min="3" max="3" width="11.375" style="123" customWidth="1"/>
    <col min="4" max="4" width="10.375" style="123" customWidth="1"/>
    <col min="5" max="5" width="10" style="123" customWidth="1"/>
    <col min="6" max="6" width="23.75" style="123" customWidth="1"/>
    <col min="7" max="7" width="10.75" style="123" customWidth="1"/>
    <col min="8" max="8" width="10.625" style="125" customWidth="1"/>
    <col min="9" max="9" width="10" style="126" customWidth="1"/>
    <col min="10" max="16384" width="6.875" style="123"/>
  </cols>
  <sheetData>
    <row r="1" customHeight="1" spans="1:9">
      <c r="A1" s="127"/>
      <c r="B1" s="128" t="s">
        <v>132</v>
      </c>
      <c r="C1" s="127"/>
      <c r="D1" s="127"/>
      <c r="E1" s="127"/>
      <c r="F1" s="127"/>
      <c r="G1" s="127"/>
      <c r="H1" s="129"/>
      <c r="I1" s="162"/>
    </row>
    <row r="2" ht="30.75" customHeight="1" spans="1:9">
      <c r="A2" s="127"/>
      <c r="B2" s="130" t="s">
        <v>133</v>
      </c>
      <c r="C2" s="130"/>
      <c r="D2" s="130"/>
      <c r="E2" s="130"/>
      <c r="F2" s="130"/>
      <c r="G2" s="130"/>
      <c r="H2" s="131"/>
      <c r="I2" s="131"/>
    </row>
    <row r="3" s="121" customFormat="1" ht="15.75" customHeight="1" spans="1:9">
      <c r="A3" s="122"/>
      <c r="B3" s="132"/>
      <c r="C3" s="122"/>
      <c r="D3" s="122"/>
      <c r="E3" s="122"/>
      <c r="F3" s="122"/>
      <c r="G3" s="122"/>
      <c r="H3" s="133" t="s">
        <v>2</v>
      </c>
      <c r="I3" s="133"/>
    </row>
    <row r="4" s="121" customFormat="1" ht="22.5" customHeight="1" spans="1:9">
      <c r="A4" s="122"/>
      <c r="B4" s="134" t="s">
        <v>3</v>
      </c>
      <c r="C4" s="135" t="s">
        <v>4</v>
      </c>
      <c r="D4" s="135" t="s">
        <v>5</v>
      </c>
      <c r="E4" s="135" t="s">
        <v>6</v>
      </c>
      <c r="F4" s="136" t="s">
        <v>3</v>
      </c>
      <c r="G4" s="135" t="s">
        <v>4</v>
      </c>
      <c r="H4" s="137" t="s">
        <v>5</v>
      </c>
      <c r="I4" s="137" t="s">
        <v>6</v>
      </c>
    </row>
    <row r="5" s="121" customFormat="1" ht="18.75" customHeight="1" spans="1:9">
      <c r="A5" s="138">
        <v>10301</v>
      </c>
      <c r="B5" s="139" t="s">
        <v>134</v>
      </c>
      <c r="C5" s="135">
        <v>8000</v>
      </c>
      <c r="D5" s="135">
        <v>8000</v>
      </c>
      <c r="E5" s="137">
        <v>4065</v>
      </c>
      <c r="F5" s="140" t="s">
        <v>135</v>
      </c>
      <c r="G5" s="141"/>
      <c r="H5" s="137"/>
      <c r="I5" s="137"/>
    </row>
    <row r="6" s="121" customFormat="1" ht="18.75" customHeight="1" spans="1:9">
      <c r="A6" s="138">
        <v>1030102</v>
      </c>
      <c r="B6" s="142" t="s">
        <v>136</v>
      </c>
      <c r="C6" s="135"/>
      <c r="D6" s="135"/>
      <c r="E6" s="137"/>
      <c r="F6" s="143" t="s">
        <v>137</v>
      </c>
      <c r="G6" s="141"/>
      <c r="H6" s="137">
        <v>1</v>
      </c>
      <c r="I6" s="137">
        <v>1</v>
      </c>
    </row>
    <row r="7" s="121" customFormat="1" ht="18.75" customHeight="1" spans="1:9">
      <c r="A7" s="138">
        <v>1030110</v>
      </c>
      <c r="B7" s="142" t="s">
        <v>138</v>
      </c>
      <c r="C7" s="135"/>
      <c r="D7" s="135"/>
      <c r="E7" s="137"/>
      <c r="F7" s="143" t="s">
        <v>139</v>
      </c>
      <c r="G7" s="141"/>
      <c r="H7" s="137"/>
      <c r="I7" s="137"/>
    </row>
    <row r="8" s="121" customFormat="1" ht="18.75" customHeight="1" spans="1:9">
      <c r="A8" s="138">
        <v>1030115</v>
      </c>
      <c r="B8" s="142" t="s">
        <v>140</v>
      </c>
      <c r="C8" s="135"/>
      <c r="D8" s="135"/>
      <c r="E8" s="137"/>
      <c r="F8" s="143" t="s">
        <v>141</v>
      </c>
      <c r="G8" s="144">
        <f>SUM(G9:G11)</f>
        <v>6427</v>
      </c>
      <c r="H8" s="145">
        <f>SUM(H9:H11)</f>
        <v>2430</v>
      </c>
      <c r="I8" s="145">
        <f>SUM(I9:I11)</f>
        <v>1309</v>
      </c>
    </row>
    <row r="9" s="121" customFormat="1" ht="26.25" customHeight="1" spans="1:9">
      <c r="A9" s="138">
        <v>1030129</v>
      </c>
      <c r="B9" s="142" t="s">
        <v>142</v>
      </c>
      <c r="C9" s="135"/>
      <c r="D9" s="135"/>
      <c r="E9" s="137"/>
      <c r="F9" s="143" t="s">
        <v>143</v>
      </c>
      <c r="G9" s="141">
        <v>6427</v>
      </c>
      <c r="H9" s="146">
        <v>2430</v>
      </c>
      <c r="I9" s="156">
        <v>1309</v>
      </c>
    </row>
    <row r="10" s="121" customFormat="1" ht="26.25" customHeight="1" spans="1:9">
      <c r="A10" s="138">
        <v>1030146</v>
      </c>
      <c r="B10" s="142" t="s">
        <v>144</v>
      </c>
      <c r="C10" s="135"/>
      <c r="D10" s="135"/>
      <c r="E10" s="137"/>
      <c r="F10" s="147" t="s">
        <v>145</v>
      </c>
      <c r="G10" s="141"/>
      <c r="H10" s="137"/>
      <c r="I10" s="137"/>
    </row>
    <row r="11" s="121" customFormat="1" ht="26.25" customHeight="1" spans="1:9">
      <c r="A11" s="138">
        <v>1030147</v>
      </c>
      <c r="B11" s="142" t="s">
        <v>146</v>
      </c>
      <c r="C11" s="135"/>
      <c r="D11" s="135"/>
      <c r="E11" s="137"/>
      <c r="F11" s="147" t="s">
        <v>147</v>
      </c>
      <c r="G11" s="141"/>
      <c r="H11" s="137"/>
      <c r="I11" s="137"/>
    </row>
    <row r="12" s="121" customFormat="1" ht="20.25" customHeight="1" spans="1:9">
      <c r="A12" s="138">
        <v>1030148</v>
      </c>
      <c r="B12" s="142" t="s">
        <v>148</v>
      </c>
      <c r="C12" s="135">
        <v>8000</v>
      </c>
      <c r="D12" s="135">
        <v>8000</v>
      </c>
      <c r="E12" s="137">
        <v>4065</v>
      </c>
      <c r="F12" s="143" t="s">
        <v>149</v>
      </c>
      <c r="G12" s="141"/>
      <c r="H12" s="137"/>
      <c r="I12" s="137"/>
    </row>
    <row r="13" s="121" customFormat="1" ht="20.25" customHeight="1" spans="1:9">
      <c r="A13" s="138">
        <v>1030150</v>
      </c>
      <c r="B13" s="142" t="s">
        <v>150</v>
      </c>
      <c r="C13" s="135"/>
      <c r="D13" s="135"/>
      <c r="E13" s="137"/>
      <c r="F13" s="147" t="s">
        <v>151</v>
      </c>
      <c r="G13" s="141"/>
      <c r="H13" s="137"/>
      <c r="I13" s="137"/>
    </row>
    <row r="14" s="121" customFormat="1" ht="27.75" customHeight="1" spans="1:9">
      <c r="A14" s="138">
        <v>1030155</v>
      </c>
      <c r="B14" s="142" t="s">
        <v>152</v>
      </c>
      <c r="C14" s="148"/>
      <c r="D14" s="148"/>
      <c r="E14" s="149"/>
      <c r="F14" s="147" t="s">
        <v>153</v>
      </c>
      <c r="G14" s="141"/>
      <c r="H14" s="149"/>
      <c r="I14" s="149"/>
    </row>
    <row r="15" s="122" customFormat="1" ht="20.25" customHeight="1" spans="1:9">
      <c r="A15" s="138">
        <v>1030156</v>
      </c>
      <c r="B15" s="142" t="s">
        <v>154</v>
      </c>
      <c r="C15" s="148"/>
      <c r="D15" s="148"/>
      <c r="E15" s="149"/>
      <c r="F15" s="147" t="s">
        <v>155</v>
      </c>
      <c r="G15" s="141"/>
      <c r="H15" s="149"/>
      <c r="I15" s="156"/>
    </row>
    <row r="16" s="121" customFormat="1" ht="20.25" customHeight="1" spans="1:9">
      <c r="A16" s="138">
        <v>1030157</v>
      </c>
      <c r="B16" s="142" t="s">
        <v>156</v>
      </c>
      <c r="C16" s="148"/>
      <c r="D16" s="148"/>
      <c r="E16" s="149"/>
      <c r="F16" s="147" t="s">
        <v>157</v>
      </c>
      <c r="G16" s="144"/>
      <c r="H16" s="150">
        <f>SUM(H17:H25)</f>
        <v>545.67</v>
      </c>
      <c r="I16" s="150">
        <f>SUM(I17:I25)</f>
        <v>123.6</v>
      </c>
    </row>
    <row r="17" s="121" customFormat="1" ht="26.25" customHeight="1" spans="1:9">
      <c r="A17" s="138">
        <v>1030158</v>
      </c>
      <c r="B17" s="142" t="s">
        <v>158</v>
      </c>
      <c r="C17" s="148"/>
      <c r="D17" s="148"/>
      <c r="E17" s="149"/>
      <c r="F17" s="147" t="s">
        <v>159</v>
      </c>
      <c r="G17" s="141"/>
      <c r="H17" s="149"/>
      <c r="I17" s="149"/>
    </row>
    <row r="18" s="121" customFormat="1" ht="26.25" customHeight="1" spans="1:9">
      <c r="A18" s="138">
        <v>1030159</v>
      </c>
      <c r="B18" s="142" t="s">
        <v>160</v>
      </c>
      <c r="C18" s="148"/>
      <c r="D18" s="148"/>
      <c r="E18" s="149"/>
      <c r="F18" s="147" t="s">
        <v>161</v>
      </c>
      <c r="G18" s="141"/>
      <c r="H18" s="149"/>
      <c r="I18" s="149"/>
    </row>
    <row r="19" s="121" customFormat="1" ht="26.25" customHeight="1" spans="1:9">
      <c r="A19" s="138">
        <v>1030178</v>
      </c>
      <c r="B19" s="142" t="s">
        <v>162</v>
      </c>
      <c r="C19" s="148"/>
      <c r="D19" s="148"/>
      <c r="E19" s="149"/>
      <c r="F19" s="147" t="s">
        <v>163</v>
      </c>
      <c r="G19" s="141"/>
      <c r="H19" s="149">
        <v>42.6</v>
      </c>
      <c r="I19" s="156">
        <v>42.6</v>
      </c>
    </row>
    <row r="20" s="121" customFormat="1" ht="26.25" customHeight="1" spans="1:9">
      <c r="A20" s="138">
        <v>1030180</v>
      </c>
      <c r="B20" s="142" t="s">
        <v>164</v>
      </c>
      <c r="C20" s="148"/>
      <c r="D20" s="148"/>
      <c r="E20" s="149"/>
      <c r="F20" s="147" t="s">
        <v>165</v>
      </c>
      <c r="G20" s="141"/>
      <c r="H20" s="149">
        <v>415</v>
      </c>
      <c r="I20" s="156"/>
    </row>
    <row r="21" s="121" customFormat="1" ht="26.25" customHeight="1" spans="1:9">
      <c r="A21" s="138">
        <v>1030199</v>
      </c>
      <c r="B21" s="142" t="s">
        <v>166</v>
      </c>
      <c r="C21" s="148"/>
      <c r="D21" s="148"/>
      <c r="E21" s="149"/>
      <c r="F21" s="147" t="s">
        <v>167</v>
      </c>
      <c r="G21" s="141"/>
      <c r="H21" s="149">
        <v>19.5</v>
      </c>
      <c r="I21" s="149">
        <v>18</v>
      </c>
    </row>
    <row r="22" s="121" customFormat="1" ht="26.25" customHeight="1" spans="1:9">
      <c r="A22" s="138">
        <v>10310</v>
      </c>
      <c r="B22" s="139" t="s">
        <v>168</v>
      </c>
      <c r="C22" s="148"/>
      <c r="D22" s="148"/>
      <c r="E22" s="149"/>
      <c r="F22" s="151" t="s">
        <v>169</v>
      </c>
      <c r="G22" s="141"/>
      <c r="H22" s="149">
        <v>2.73</v>
      </c>
      <c r="I22" s="149">
        <v>3</v>
      </c>
    </row>
    <row r="23" s="121" customFormat="1" ht="26.25" customHeight="1" spans="1:9">
      <c r="A23" s="138">
        <v>1031004</v>
      </c>
      <c r="B23" s="142" t="s">
        <v>170</v>
      </c>
      <c r="C23" s="148"/>
      <c r="D23" s="148"/>
      <c r="E23" s="149"/>
      <c r="F23" s="147" t="s">
        <v>171</v>
      </c>
      <c r="G23" s="141"/>
      <c r="H23" s="149"/>
      <c r="I23" s="156"/>
    </row>
    <row r="24" s="121" customFormat="1" ht="26.25" customHeight="1" spans="1:9">
      <c r="A24" s="138">
        <v>1031005</v>
      </c>
      <c r="B24" s="142" t="s">
        <v>172</v>
      </c>
      <c r="C24" s="148"/>
      <c r="D24" s="148"/>
      <c r="E24" s="149"/>
      <c r="F24" s="147" t="s">
        <v>173</v>
      </c>
      <c r="G24" s="141"/>
      <c r="H24" s="149">
        <v>4.74</v>
      </c>
      <c r="I24" s="149"/>
    </row>
    <row r="25" s="121" customFormat="1" ht="26.25" customHeight="1" spans="1:9">
      <c r="A25" s="138">
        <v>1031006</v>
      </c>
      <c r="B25" s="142" t="s">
        <v>174</v>
      </c>
      <c r="C25" s="148"/>
      <c r="D25" s="148"/>
      <c r="E25" s="149"/>
      <c r="F25" s="152" t="s">
        <v>175</v>
      </c>
      <c r="G25" s="141"/>
      <c r="H25" s="149">
        <v>61.1</v>
      </c>
      <c r="I25" s="149">
        <v>60</v>
      </c>
    </row>
    <row r="26" s="121" customFormat="1" ht="26.25" customHeight="1" spans="1:9">
      <c r="A26" s="138">
        <v>1031007</v>
      </c>
      <c r="B26" s="142" t="s">
        <v>176</v>
      </c>
      <c r="C26" s="148"/>
      <c r="D26" s="148"/>
      <c r="E26" s="149"/>
      <c r="F26" s="147" t="s">
        <v>177</v>
      </c>
      <c r="G26" s="141"/>
      <c r="H26" s="149">
        <v>61</v>
      </c>
      <c r="I26" s="149">
        <v>61</v>
      </c>
    </row>
    <row r="27" s="121" customFormat="1" ht="26.25" customHeight="1" spans="1:9">
      <c r="A27" s="138">
        <v>1031008</v>
      </c>
      <c r="B27" s="142" t="s">
        <v>178</v>
      </c>
      <c r="C27" s="148"/>
      <c r="D27" s="148"/>
      <c r="E27" s="149"/>
      <c r="F27" s="147" t="s">
        <v>179</v>
      </c>
      <c r="G27" s="141"/>
      <c r="H27" s="149"/>
      <c r="I27" s="149"/>
    </row>
    <row r="28" s="121" customFormat="1" ht="26.25" customHeight="1" spans="1:9">
      <c r="A28" s="138">
        <v>1031009</v>
      </c>
      <c r="B28" s="142" t="s">
        <v>180</v>
      </c>
      <c r="C28" s="148"/>
      <c r="D28" s="148"/>
      <c r="E28" s="149"/>
      <c r="F28" s="153" t="s">
        <v>102</v>
      </c>
      <c r="G28" s="154">
        <f>G5+G6+G7+G8+G12+G13+G14+G15+G16+G26+G27</f>
        <v>6427</v>
      </c>
      <c r="H28" s="150">
        <f>H5+H6+H7+H8+H12+H13+H14+H15+H16++H26+H27</f>
        <v>3037.67</v>
      </c>
      <c r="I28" s="150">
        <f>I5+I6+I7+I8+I12+I13+I14+I15+I16+I26+I27</f>
        <v>1494.6</v>
      </c>
    </row>
    <row r="29" s="121" customFormat="1" ht="26.25" customHeight="1" spans="1:9">
      <c r="A29" s="138">
        <v>1031010</v>
      </c>
      <c r="B29" s="142" t="s">
        <v>181</v>
      </c>
      <c r="C29" s="148"/>
      <c r="D29" s="148"/>
      <c r="E29" s="149"/>
      <c r="F29" s="155" t="s">
        <v>182</v>
      </c>
      <c r="G29" s="141">
        <f>SUM(G30:G32)</f>
        <v>0</v>
      </c>
      <c r="H29" s="156">
        <f>SUM(H30:H32)</f>
        <v>0</v>
      </c>
      <c r="I29" s="156">
        <f>SUM(I30:I32)</f>
        <v>0</v>
      </c>
    </row>
    <row r="30" s="121" customFormat="1" ht="26.25" customHeight="1" spans="1:9">
      <c r="A30" s="138">
        <v>1031011</v>
      </c>
      <c r="B30" s="142" t="s">
        <v>183</v>
      </c>
      <c r="C30" s="148"/>
      <c r="D30" s="148"/>
      <c r="E30" s="149"/>
      <c r="F30" s="143" t="s">
        <v>184</v>
      </c>
      <c r="G30" s="141"/>
      <c r="H30" s="149"/>
      <c r="I30" s="149"/>
    </row>
    <row r="31" s="121" customFormat="1" ht="26.25" customHeight="1" spans="1:9">
      <c r="A31" s="138">
        <v>1031012</v>
      </c>
      <c r="B31" s="142" t="s">
        <v>185</v>
      </c>
      <c r="C31" s="148"/>
      <c r="D31" s="148"/>
      <c r="E31" s="149"/>
      <c r="F31" s="143" t="s">
        <v>186</v>
      </c>
      <c r="G31" s="141"/>
      <c r="H31" s="149"/>
      <c r="I31" s="149"/>
    </row>
    <row r="32" s="121" customFormat="1" ht="26.25" customHeight="1" spans="1:9">
      <c r="A32" s="138">
        <v>1031013</v>
      </c>
      <c r="B32" s="142" t="s">
        <v>187</v>
      </c>
      <c r="C32" s="148"/>
      <c r="D32" s="148"/>
      <c r="E32" s="149"/>
      <c r="F32" s="143" t="s">
        <v>188</v>
      </c>
      <c r="G32" s="141"/>
      <c r="H32" s="149"/>
      <c r="I32" s="149"/>
    </row>
    <row r="33" s="121" customFormat="1" ht="26.25" customHeight="1" spans="1:9">
      <c r="A33" s="138">
        <v>1031014</v>
      </c>
      <c r="B33" s="142" t="s">
        <v>189</v>
      </c>
      <c r="C33" s="148"/>
      <c r="D33" s="148"/>
      <c r="E33" s="149"/>
      <c r="F33" s="143" t="s">
        <v>190</v>
      </c>
      <c r="G33" s="141"/>
      <c r="H33" s="149"/>
      <c r="I33" s="149"/>
    </row>
    <row r="34" s="121" customFormat="1" ht="26.25" customHeight="1" spans="1:9">
      <c r="A34" s="138">
        <v>1031099</v>
      </c>
      <c r="B34" s="142" t="s">
        <v>191</v>
      </c>
      <c r="C34" s="148"/>
      <c r="D34" s="148"/>
      <c r="E34" s="149"/>
      <c r="F34" s="157" t="s">
        <v>192</v>
      </c>
      <c r="G34" s="141"/>
      <c r="H34" s="149"/>
      <c r="I34" s="149"/>
    </row>
    <row r="35" s="121" customFormat="1" ht="18.75" customHeight="1" spans="1:9">
      <c r="A35" s="122"/>
      <c r="B35" s="142" t="s">
        <v>193</v>
      </c>
      <c r="C35" s="148"/>
      <c r="D35" s="148"/>
      <c r="E35" s="149">
        <v>545.67</v>
      </c>
      <c r="F35" s="158" t="s">
        <v>194</v>
      </c>
      <c r="G35" s="141">
        <v>1573</v>
      </c>
      <c r="H35" s="149">
        <v>1573</v>
      </c>
      <c r="I35" s="149">
        <v>1573</v>
      </c>
    </row>
    <row r="36" s="121" customFormat="1" ht="16.5" customHeight="1" spans="1:9">
      <c r="A36" s="122"/>
      <c r="B36" s="142" t="s">
        <v>195</v>
      </c>
      <c r="C36" s="148"/>
      <c r="D36" s="148"/>
      <c r="E36" s="149">
        <v>1431</v>
      </c>
      <c r="F36" s="158" t="s">
        <v>196</v>
      </c>
      <c r="G36" s="141"/>
      <c r="H36" s="156">
        <v>1431</v>
      </c>
      <c r="I36" s="149"/>
    </row>
    <row r="37" s="121" customFormat="1" ht="14.25" customHeight="1" spans="1:9">
      <c r="A37" s="122"/>
      <c r="B37" s="159" t="s">
        <v>197</v>
      </c>
      <c r="C37" s="160">
        <f>C5+C22</f>
        <v>8000</v>
      </c>
      <c r="D37" s="160">
        <f>D5+D22</f>
        <v>8000</v>
      </c>
      <c r="E37" s="150">
        <f>E12+E35+E36</f>
        <v>6041.67</v>
      </c>
      <c r="F37" s="161" t="s">
        <v>198</v>
      </c>
      <c r="G37" s="144">
        <f>G28+G29+G33+G34+G35+G36</f>
        <v>8000</v>
      </c>
      <c r="H37" s="145">
        <f>H28+H35+H36</f>
        <v>6041.67</v>
      </c>
      <c r="I37" s="145">
        <f>I28+I35+I36</f>
        <v>3067.6</v>
      </c>
    </row>
    <row r="42" ht="73.5" customHeight="1"/>
  </sheetData>
  <mergeCells count="2">
    <mergeCell ref="B2:I2"/>
    <mergeCell ref="H3:I3"/>
  </mergeCells>
  <printOptions horizontalCentered="1"/>
  <pageMargins left="0.24" right="0.24" top="0.393700787401575" bottom="0.590551181102362" header="0.590551181102362" footer="0.393700787401575"/>
  <pageSetup paperSize="9" scale="85" firstPageNumber="148" fitToHeight="0" orientation="portrait" useFirstPageNumber="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2"/>
  <sheetViews>
    <sheetView workbookViewId="0">
      <selection activeCell="J10" sqref="J10"/>
    </sheetView>
  </sheetViews>
  <sheetFormatPr defaultColWidth="8" defaultRowHeight="14.25" outlineLevelCol="5"/>
  <cols>
    <col min="1" max="1" width="47.5666666666667" style="96" customWidth="1"/>
    <col min="2" max="3" width="28.375" style="96" customWidth="1"/>
    <col min="4" max="4" width="32" style="96"/>
    <col min="5" max="6" width="25.625" style="96" customWidth="1"/>
    <col min="7" max="16384" width="8" style="95"/>
  </cols>
  <sheetData>
    <row r="1" spans="1:1">
      <c r="A1" s="96" t="s">
        <v>199</v>
      </c>
    </row>
    <row r="2" s="95" customFormat="1" ht="45" customHeight="1" spans="1:6">
      <c r="A2" s="97" t="s">
        <v>200</v>
      </c>
      <c r="B2" s="98"/>
      <c r="C2" s="98"/>
      <c r="D2" s="98"/>
      <c r="E2" s="98"/>
      <c r="F2" s="98"/>
    </row>
    <row r="3" s="95" customFormat="1" ht="18.75" customHeight="1" spans="1:6">
      <c r="A3" s="99" t="s">
        <v>201</v>
      </c>
      <c r="B3" s="99"/>
      <c r="C3" s="99"/>
      <c r="D3" s="99"/>
      <c r="E3" s="100"/>
      <c r="F3" s="100" t="s">
        <v>202</v>
      </c>
    </row>
    <row r="4" s="95" customFormat="1" ht="27" customHeight="1" spans="1:6">
      <c r="A4" s="101" t="s">
        <v>203</v>
      </c>
      <c r="B4" s="101" t="s">
        <v>204</v>
      </c>
      <c r="C4" s="101" t="s">
        <v>205</v>
      </c>
      <c r="D4" s="101" t="s">
        <v>203</v>
      </c>
      <c r="E4" s="101" t="s">
        <v>204</v>
      </c>
      <c r="F4" s="101" t="s">
        <v>205</v>
      </c>
    </row>
    <row r="5" s="95" customFormat="1" ht="27" customHeight="1" spans="1:6">
      <c r="A5" s="102" t="s">
        <v>206</v>
      </c>
      <c r="B5" s="103">
        <v>2928300</v>
      </c>
      <c r="C5" s="103">
        <v>3200800</v>
      </c>
      <c r="D5" s="102" t="s">
        <v>207</v>
      </c>
      <c r="E5" s="104">
        <v>6765819</v>
      </c>
      <c r="F5" s="104">
        <v>6779709</v>
      </c>
    </row>
    <row r="6" s="95" customFormat="1" ht="27" customHeight="1" spans="1:6">
      <c r="A6" s="105" t="s">
        <v>208</v>
      </c>
      <c r="B6" s="106">
        <v>412800</v>
      </c>
      <c r="C6" s="106">
        <v>414400</v>
      </c>
      <c r="D6" s="102" t="s">
        <v>209</v>
      </c>
      <c r="E6" s="107">
        <v>468667.2</v>
      </c>
      <c r="F6" s="107">
        <v>471679.2</v>
      </c>
    </row>
    <row r="7" s="95" customFormat="1" ht="27" customHeight="1" spans="1:6">
      <c r="A7" s="108" t="s">
        <v>210</v>
      </c>
      <c r="B7" s="109">
        <f>SUM(B8:B9)</f>
        <v>7383958</v>
      </c>
      <c r="C7" s="109">
        <f>SUM(C8:C9)</f>
        <v>7501324</v>
      </c>
      <c r="D7" s="102" t="s">
        <v>211</v>
      </c>
      <c r="E7" s="110">
        <v>0</v>
      </c>
      <c r="F7" s="110">
        <v>0</v>
      </c>
    </row>
    <row r="8" s="95" customFormat="1" ht="27" customHeight="1" spans="1:6">
      <c r="A8" s="111" t="s">
        <v>212</v>
      </c>
      <c r="B8" s="112">
        <v>6842824</v>
      </c>
      <c r="C8" s="112">
        <v>6861100</v>
      </c>
      <c r="D8" s="102" t="s">
        <v>213</v>
      </c>
      <c r="E8" s="110">
        <v>9400</v>
      </c>
      <c r="F8" s="110">
        <v>5500</v>
      </c>
    </row>
    <row r="9" s="95" customFormat="1" ht="27" customHeight="1" spans="1:6">
      <c r="A9" s="113" t="s">
        <v>214</v>
      </c>
      <c r="B9" s="112">
        <v>541134</v>
      </c>
      <c r="C9" s="112">
        <v>640224</v>
      </c>
      <c r="D9" s="102" t="s">
        <v>215</v>
      </c>
      <c r="E9" s="114">
        <v>0</v>
      </c>
      <c r="F9" s="114">
        <v>0</v>
      </c>
    </row>
    <row r="10" s="95" customFormat="1" ht="27" customHeight="1" spans="1:6">
      <c r="A10" s="105" t="s">
        <v>216</v>
      </c>
      <c r="B10" s="112"/>
      <c r="C10" s="115"/>
      <c r="D10" s="116" t="s">
        <v>217</v>
      </c>
      <c r="E10" s="116" t="s">
        <v>217</v>
      </c>
      <c r="F10" s="116" t="s">
        <v>217</v>
      </c>
    </row>
    <row r="11" s="95" customFormat="1" ht="27" customHeight="1" spans="1:6">
      <c r="A11" s="111" t="s">
        <v>218</v>
      </c>
      <c r="B11" s="112">
        <v>52000</v>
      </c>
      <c r="C11" s="115">
        <v>55000</v>
      </c>
      <c r="D11" s="116" t="s">
        <v>217</v>
      </c>
      <c r="E11" s="116" t="s">
        <v>217</v>
      </c>
      <c r="F11" s="116" t="s">
        <v>217</v>
      </c>
    </row>
    <row r="12" s="95" customFormat="1" ht="27" customHeight="1" spans="1:6">
      <c r="A12" s="111" t="s">
        <v>219</v>
      </c>
      <c r="B12" s="112">
        <v>930150</v>
      </c>
      <c r="C12" s="115">
        <v>1221597</v>
      </c>
      <c r="D12" s="116" t="s">
        <v>217</v>
      </c>
      <c r="E12" s="116" t="s">
        <v>217</v>
      </c>
      <c r="F12" s="116" t="s">
        <v>217</v>
      </c>
    </row>
    <row r="13" s="95" customFormat="1" ht="27" customHeight="1" spans="1:6">
      <c r="A13" s="111" t="s">
        <v>220</v>
      </c>
      <c r="B13" s="112">
        <v>1200</v>
      </c>
      <c r="C13" s="115">
        <v>1200</v>
      </c>
      <c r="D13" s="116" t="s">
        <v>217</v>
      </c>
      <c r="E13" s="116" t="s">
        <v>217</v>
      </c>
      <c r="F13" s="116" t="s">
        <v>217</v>
      </c>
    </row>
    <row r="14" s="95" customFormat="1" ht="27" customHeight="1" spans="1:6">
      <c r="A14" s="111" t="s">
        <v>221</v>
      </c>
      <c r="B14" s="112">
        <v>49000</v>
      </c>
      <c r="C14" s="115">
        <v>50000</v>
      </c>
      <c r="D14" s="116" t="s">
        <v>217</v>
      </c>
      <c r="E14" s="117" t="s">
        <v>217</v>
      </c>
      <c r="F14" s="117" t="s">
        <v>217</v>
      </c>
    </row>
    <row r="15" s="95" customFormat="1" ht="27" customHeight="1" spans="1:6">
      <c r="A15" s="111" t="s">
        <v>222</v>
      </c>
      <c r="B15" s="112">
        <f>SUM(B5,B7,B10:B14)</f>
        <v>11344608</v>
      </c>
      <c r="C15" s="112">
        <f>SUM(C5,C7,C10:C14)</f>
        <v>12029921</v>
      </c>
      <c r="D15" s="118" t="s">
        <v>223</v>
      </c>
      <c r="E15" s="112">
        <f>E5+E6+E7+E8+E9</f>
        <v>7243886.2</v>
      </c>
      <c r="F15" s="112">
        <f>F5+F6+F7+F8+F9</f>
        <v>7256888.2</v>
      </c>
    </row>
    <row r="16" s="95" customFormat="1" ht="27" customHeight="1" spans="1:6">
      <c r="A16" s="111" t="s">
        <v>224</v>
      </c>
      <c r="B16" s="112"/>
      <c r="C16" s="112"/>
      <c r="D16" s="105" t="s">
        <v>225</v>
      </c>
      <c r="E16" s="112">
        <v>0</v>
      </c>
      <c r="F16" s="112">
        <v>0</v>
      </c>
    </row>
    <row r="17" s="95" customFormat="1" ht="27" customHeight="1" spans="1:6">
      <c r="A17" s="111" t="s">
        <v>226</v>
      </c>
      <c r="B17" s="112"/>
      <c r="C17" s="112"/>
      <c r="D17" s="118" t="s">
        <v>227</v>
      </c>
      <c r="E17" s="112">
        <v>0</v>
      </c>
      <c r="F17" s="112">
        <v>0</v>
      </c>
    </row>
    <row r="18" s="95" customFormat="1" ht="27" customHeight="1" spans="1:6">
      <c r="A18" s="113" t="s">
        <v>228</v>
      </c>
      <c r="B18" s="114">
        <f>SUM(B15:B17)</f>
        <v>11344608</v>
      </c>
      <c r="C18" s="114">
        <f>SUM(C15:C17)</f>
        <v>12029921</v>
      </c>
      <c r="D18" s="102" t="s">
        <v>229</v>
      </c>
      <c r="E18" s="112">
        <f>E15+E16+E17</f>
        <v>7243886.2</v>
      </c>
      <c r="F18" s="112">
        <f>F15+F16+F17</f>
        <v>7256888.2</v>
      </c>
    </row>
    <row r="19" s="95" customFormat="1" ht="27" customHeight="1" spans="1:6">
      <c r="A19" s="116" t="s">
        <v>217</v>
      </c>
      <c r="B19" s="116" t="s">
        <v>217</v>
      </c>
      <c r="C19" s="119" t="s">
        <v>217</v>
      </c>
      <c r="D19" s="105" t="s">
        <v>230</v>
      </c>
      <c r="E19" s="112">
        <f>B18-E18</f>
        <v>4100721.8</v>
      </c>
      <c r="F19" s="112">
        <f>C18-F18</f>
        <v>4773032.8</v>
      </c>
    </row>
    <row r="20" s="95" customFormat="1" ht="27" customHeight="1" spans="1:6">
      <c r="A20" s="102" t="s">
        <v>231</v>
      </c>
      <c r="B20" s="103">
        <v>25666160.31</v>
      </c>
      <c r="C20" s="103">
        <f>E20</f>
        <v>29766882.11</v>
      </c>
      <c r="D20" s="118" t="s">
        <v>232</v>
      </c>
      <c r="E20" s="112">
        <f>B20+E19</f>
        <v>29766882.11</v>
      </c>
      <c r="F20" s="112">
        <f>C20+F19</f>
        <v>34539914.91</v>
      </c>
    </row>
    <row r="21" s="95" customFormat="1" ht="27" customHeight="1" spans="1:6">
      <c r="A21" s="116" t="s">
        <v>233</v>
      </c>
      <c r="B21" s="120">
        <f t="shared" ref="B21:F21" si="0">B18+B20</f>
        <v>37010768.31</v>
      </c>
      <c r="C21" s="120">
        <f t="shared" si="0"/>
        <v>41796803.11</v>
      </c>
      <c r="D21" s="119" t="s">
        <v>233</v>
      </c>
      <c r="E21" s="114">
        <f t="shared" si="0"/>
        <v>37010768.31</v>
      </c>
      <c r="F21" s="114">
        <f t="shared" si="0"/>
        <v>41796803.11</v>
      </c>
    </row>
    <row r="22" s="95" customFormat="1" spans="1:6">
      <c r="A22" s="96"/>
      <c r="B22" s="96"/>
      <c r="C22" s="96"/>
      <c r="D22" s="96"/>
      <c r="E22" s="96"/>
      <c r="F22" s="96"/>
    </row>
    <row r="23" s="95" customFormat="1" spans="1:6">
      <c r="A23" s="96"/>
      <c r="B23" s="96"/>
      <c r="C23" s="96"/>
      <c r="D23" s="96"/>
      <c r="E23" s="96"/>
      <c r="F23" s="96"/>
    </row>
    <row r="24" s="95" customFormat="1" spans="1:6">
      <c r="A24" s="96"/>
      <c r="B24" s="96"/>
      <c r="C24" s="96"/>
      <c r="D24" s="96"/>
      <c r="E24" s="96"/>
      <c r="F24" s="96"/>
    </row>
    <row r="25" s="95" customFormat="1" spans="1:6">
      <c r="A25" s="96"/>
      <c r="B25" s="96"/>
      <c r="C25" s="96"/>
      <c r="D25" s="96"/>
      <c r="E25" s="96"/>
      <c r="F25" s="96"/>
    </row>
    <row r="26" s="95" customFormat="1" spans="1:6">
      <c r="A26" s="96"/>
      <c r="B26" s="96"/>
      <c r="C26" s="96"/>
      <c r="D26" s="96"/>
      <c r="E26" s="96"/>
      <c r="F26" s="96"/>
    </row>
    <row r="27" s="95" customFormat="1" spans="1:6">
      <c r="A27" s="96"/>
      <c r="B27" s="96"/>
      <c r="C27" s="96"/>
      <c r="D27" s="96"/>
      <c r="E27" s="96"/>
      <c r="F27" s="96"/>
    </row>
    <row r="28" s="95" customFormat="1" spans="1:6">
      <c r="A28" s="96"/>
      <c r="B28" s="96"/>
      <c r="C28" s="96"/>
      <c r="D28" s="96"/>
      <c r="E28" s="96"/>
      <c r="F28" s="96"/>
    </row>
    <row r="29" s="95" customFormat="1" spans="1:6">
      <c r="A29" s="96"/>
      <c r="B29" s="96"/>
      <c r="C29" s="96"/>
      <c r="D29" s="96"/>
      <c r="E29" s="96"/>
      <c r="F29" s="96"/>
    </row>
    <row r="30" s="95" customFormat="1" spans="1:6">
      <c r="A30" s="96"/>
      <c r="B30" s="96"/>
      <c r="C30" s="96"/>
      <c r="D30" s="96"/>
      <c r="E30" s="96"/>
      <c r="F30" s="96"/>
    </row>
    <row r="31" s="95" customFormat="1" spans="1:6">
      <c r="A31" s="96"/>
      <c r="B31" s="96"/>
      <c r="C31" s="96"/>
      <c r="D31" s="96"/>
      <c r="E31" s="96"/>
      <c r="F31" s="96"/>
    </row>
    <row r="32" s="95" customFormat="1" spans="1:6">
      <c r="A32" s="96"/>
      <c r="B32" s="96"/>
      <c r="C32" s="96"/>
      <c r="D32" s="96"/>
      <c r="E32" s="96"/>
      <c r="F32" s="96"/>
    </row>
    <row r="33" s="95" customFormat="1" spans="1:6">
      <c r="A33" s="96"/>
      <c r="B33" s="96"/>
      <c r="C33" s="96"/>
      <c r="D33" s="96"/>
      <c r="E33" s="96"/>
      <c r="F33" s="96"/>
    </row>
    <row r="34" s="95" customFormat="1" spans="1:6">
      <c r="A34" s="96"/>
      <c r="B34" s="96"/>
      <c r="C34" s="96"/>
      <c r="D34" s="96"/>
      <c r="E34" s="96"/>
      <c r="F34" s="96"/>
    </row>
    <row r="35" s="95" customFormat="1" spans="1:6">
      <c r="A35" s="96"/>
      <c r="B35" s="96"/>
      <c r="C35" s="96"/>
      <c r="D35" s="96"/>
      <c r="E35" s="96"/>
      <c r="F35" s="96"/>
    </row>
    <row r="36" s="95" customFormat="1" spans="1:6">
      <c r="A36" s="96"/>
      <c r="B36" s="96"/>
      <c r="C36" s="96"/>
      <c r="D36" s="96"/>
      <c r="E36" s="96"/>
      <c r="F36" s="96"/>
    </row>
    <row r="37" s="95" customFormat="1" spans="1:6">
      <c r="A37" s="96"/>
      <c r="B37" s="96"/>
      <c r="C37" s="96"/>
      <c r="D37" s="96"/>
      <c r="E37" s="96"/>
      <c r="F37" s="96"/>
    </row>
    <row r="38" s="95" customFormat="1" spans="1:6">
      <c r="A38" s="96"/>
      <c r="B38" s="96"/>
      <c r="C38" s="96"/>
      <c r="D38" s="96"/>
      <c r="E38" s="96"/>
      <c r="F38" s="96"/>
    </row>
    <row r="39" s="95" customFormat="1" spans="1:6">
      <c r="A39" s="96"/>
      <c r="B39" s="96"/>
      <c r="C39" s="96"/>
      <c r="D39" s="96"/>
      <c r="E39" s="96"/>
      <c r="F39" s="96"/>
    </row>
    <row r="40" s="95" customFormat="1" spans="1:6">
      <c r="A40" s="96"/>
      <c r="B40" s="96"/>
      <c r="C40" s="96"/>
      <c r="D40" s="96"/>
      <c r="E40" s="96"/>
      <c r="F40" s="96"/>
    </row>
    <row r="41" s="95" customFormat="1" spans="1:6">
      <c r="A41" s="96"/>
      <c r="B41" s="96"/>
      <c r="C41" s="96"/>
      <c r="D41" s="96"/>
      <c r="E41" s="96"/>
      <c r="F41" s="96"/>
    </row>
    <row r="42" s="95" customFormat="1" spans="1:6">
      <c r="A42" s="96"/>
      <c r="B42" s="96"/>
      <c r="C42" s="96"/>
      <c r="D42" s="96"/>
      <c r="E42" s="96"/>
      <c r="F42" s="96"/>
    </row>
    <row r="43" s="95" customFormat="1" spans="1:6">
      <c r="A43" s="96"/>
      <c r="B43" s="96"/>
      <c r="C43" s="96"/>
      <c r="D43" s="96"/>
      <c r="E43" s="96"/>
      <c r="F43" s="96"/>
    </row>
    <row r="44" s="95" customFormat="1" spans="1:6">
      <c r="A44" s="96"/>
      <c r="B44" s="96"/>
      <c r="C44" s="96"/>
      <c r="D44" s="96"/>
      <c r="E44" s="96"/>
      <c r="F44" s="96"/>
    </row>
    <row r="45" s="95" customFormat="1" spans="1:6">
      <c r="A45" s="96"/>
      <c r="B45" s="96"/>
      <c r="C45" s="96"/>
      <c r="D45" s="96"/>
      <c r="E45" s="96"/>
      <c r="F45" s="96"/>
    </row>
    <row r="46" s="95" customFormat="1" spans="1:6">
      <c r="A46" s="96"/>
      <c r="B46" s="96"/>
      <c r="C46" s="96"/>
      <c r="D46" s="96"/>
      <c r="E46" s="96"/>
      <c r="F46" s="96"/>
    </row>
    <row r="47" s="95" customFormat="1" spans="1:6">
      <c r="A47" s="96"/>
      <c r="B47" s="96"/>
      <c r="C47" s="96"/>
      <c r="D47" s="96"/>
      <c r="E47" s="96"/>
      <c r="F47" s="96"/>
    </row>
    <row r="48" s="95" customFormat="1" spans="1:6">
      <c r="A48" s="96"/>
      <c r="B48" s="96"/>
      <c r="C48" s="96"/>
      <c r="D48" s="96"/>
      <c r="E48" s="96"/>
      <c r="F48" s="96"/>
    </row>
    <row r="49" s="95" customFormat="1" spans="1:6">
      <c r="A49" s="96"/>
      <c r="B49" s="96"/>
      <c r="C49" s="96"/>
      <c r="D49" s="96"/>
      <c r="E49" s="96"/>
      <c r="F49" s="96"/>
    </row>
    <row r="50" s="95" customFormat="1" spans="1:6">
      <c r="A50" s="96"/>
      <c r="B50" s="96"/>
      <c r="C50" s="96"/>
      <c r="D50" s="96"/>
      <c r="E50" s="96"/>
      <c r="F50" s="96"/>
    </row>
    <row r="51" s="95" customFormat="1" spans="1:6">
      <c r="A51" s="96"/>
      <c r="B51" s="96"/>
      <c r="C51" s="96"/>
      <c r="D51" s="96"/>
      <c r="E51" s="96"/>
      <c r="F51" s="96"/>
    </row>
    <row r="52" s="95" customFormat="1" spans="1:6">
      <c r="A52" s="96"/>
      <c r="B52" s="96"/>
      <c r="C52" s="96"/>
      <c r="D52" s="96"/>
      <c r="E52" s="96"/>
      <c r="F52" s="96"/>
    </row>
    <row r="53" s="95" customFormat="1" spans="1:6">
      <c r="A53" s="96"/>
      <c r="B53" s="96"/>
      <c r="C53" s="96"/>
      <c r="D53" s="96"/>
      <c r="E53" s="96"/>
      <c r="F53" s="96"/>
    </row>
    <row r="54" s="95" customFormat="1" spans="1:6">
      <c r="A54" s="96"/>
      <c r="B54" s="96"/>
      <c r="C54" s="96"/>
      <c r="D54" s="96"/>
      <c r="E54" s="96"/>
      <c r="F54" s="96"/>
    </row>
    <row r="55" s="95" customFormat="1" spans="1:6">
      <c r="A55" s="96"/>
      <c r="B55" s="96"/>
      <c r="C55" s="96"/>
      <c r="D55" s="96"/>
      <c r="E55" s="96"/>
      <c r="F55" s="96"/>
    </row>
    <row r="56" s="95" customFormat="1" spans="1:6">
      <c r="A56" s="96"/>
      <c r="B56" s="96"/>
      <c r="C56" s="96"/>
      <c r="D56" s="96"/>
      <c r="E56" s="96"/>
      <c r="F56" s="96"/>
    </row>
    <row r="57" s="95" customFormat="1" spans="1:6">
      <c r="A57" s="96"/>
      <c r="B57" s="96"/>
      <c r="C57" s="96"/>
      <c r="D57" s="96"/>
      <c r="E57" s="96"/>
      <c r="F57" s="96"/>
    </row>
    <row r="58" s="95" customFormat="1" spans="1:6">
      <c r="A58" s="96"/>
      <c r="B58" s="96"/>
      <c r="C58" s="96"/>
      <c r="D58" s="96"/>
      <c r="E58" s="96"/>
      <c r="F58" s="96"/>
    </row>
    <row r="59" s="95" customFormat="1" spans="1:6">
      <c r="A59" s="96"/>
      <c r="B59" s="96"/>
      <c r="C59" s="96"/>
      <c r="D59" s="96"/>
      <c r="E59" s="96"/>
      <c r="F59" s="96"/>
    </row>
    <row r="60" s="95" customFormat="1" spans="1:6">
      <c r="A60" s="96"/>
      <c r="B60" s="96"/>
      <c r="C60" s="96"/>
      <c r="D60" s="96"/>
      <c r="E60" s="96"/>
      <c r="F60" s="96"/>
    </row>
    <row r="61" s="95" customFormat="1" spans="1:6">
      <c r="A61" s="96"/>
      <c r="B61" s="96"/>
      <c r="C61" s="96"/>
      <c r="D61" s="96"/>
      <c r="E61" s="96"/>
      <c r="F61" s="96"/>
    </row>
    <row r="62" s="95" customFormat="1" spans="1:6">
      <c r="A62" s="96"/>
      <c r="B62" s="96"/>
      <c r="C62" s="96"/>
      <c r="D62" s="96"/>
      <c r="E62" s="96"/>
      <c r="F62" s="96"/>
    </row>
  </sheetData>
  <mergeCells count="1">
    <mergeCell ref="A2:F2"/>
  </mergeCells>
  <pageMargins left="0.7" right="0.7" top="0.75" bottom="0.75" header="0.3" footer="0.3"/>
  <pageSetup paperSize="12" scale="8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topLeftCell="A11" workbookViewId="0">
      <selection activeCell="I9" sqref="I9"/>
    </sheetView>
  </sheetViews>
  <sheetFormatPr defaultColWidth="25.375" defaultRowHeight="13.5" outlineLevelCol="7"/>
  <cols>
    <col min="1" max="1" width="29.125" customWidth="1"/>
    <col min="2" max="2" width="6.875" customWidth="1"/>
    <col min="3" max="3" width="7.875" customWidth="1"/>
    <col min="4" max="4" width="6.5" customWidth="1"/>
    <col min="5" max="5" width="29.625" customWidth="1"/>
    <col min="6" max="6" width="5.625" customWidth="1"/>
    <col min="7" max="7" width="7.5" customWidth="1"/>
    <col min="8" max="8" width="5.875" customWidth="1"/>
  </cols>
  <sheetData>
    <row r="1" spans="1:1">
      <c r="A1" t="s">
        <v>234</v>
      </c>
    </row>
    <row r="2" customFormat="1" ht="22.5" customHeight="1" spans="1:8">
      <c r="A2" s="82" t="s">
        <v>235</v>
      </c>
      <c r="B2" s="82"/>
      <c r="C2" s="82"/>
      <c r="D2" s="82"/>
      <c r="E2" s="82"/>
      <c r="F2" s="82"/>
      <c r="G2" s="82"/>
      <c r="H2" s="82"/>
    </row>
    <row r="3" customFormat="1" ht="10.5" customHeight="1" spans="1:8">
      <c r="A3" s="83"/>
      <c r="B3" s="83"/>
      <c r="C3" s="83"/>
      <c r="D3" s="83"/>
      <c r="E3" s="84"/>
      <c r="F3" s="85"/>
      <c r="G3" s="83"/>
      <c r="H3" s="86" t="s">
        <v>2</v>
      </c>
    </row>
    <row r="4" s="80" customFormat="1" ht="27" customHeight="1" spans="1:8">
      <c r="A4" s="87" t="s">
        <v>236</v>
      </c>
      <c r="B4" s="88" t="s">
        <v>4</v>
      </c>
      <c r="C4" s="88" t="s">
        <v>5</v>
      </c>
      <c r="D4" s="88" t="s">
        <v>6</v>
      </c>
      <c r="E4" s="88" t="s">
        <v>236</v>
      </c>
      <c r="F4" s="88" t="s">
        <v>4</v>
      </c>
      <c r="G4" s="88" t="s">
        <v>5</v>
      </c>
      <c r="H4" s="88" t="s">
        <v>6</v>
      </c>
    </row>
    <row r="5" s="80" customFormat="1" ht="14.25" spans="1:8">
      <c r="A5" s="89" t="s">
        <v>237</v>
      </c>
      <c r="B5" s="90">
        <v>1600</v>
      </c>
      <c r="C5" s="90">
        <v>968</v>
      </c>
      <c r="D5" s="90">
        <v>968</v>
      </c>
      <c r="E5" s="90" t="s">
        <v>238</v>
      </c>
      <c r="F5" s="90"/>
      <c r="G5" s="90"/>
      <c r="H5" s="90"/>
    </row>
    <row r="6" customFormat="1" ht="14.25" spans="1:8">
      <c r="A6" s="91" t="s">
        <v>239</v>
      </c>
      <c r="B6" s="90"/>
      <c r="C6" s="90"/>
      <c r="D6" s="90"/>
      <c r="E6" s="90" t="s">
        <v>240</v>
      </c>
      <c r="F6" s="90"/>
      <c r="G6" s="90">
        <v>605</v>
      </c>
      <c r="H6" s="90"/>
    </row>
    <row r="7" s="81" customFormat="1" ht="28.5" spans="1:8">
      <c r="A7" s="91" t="s">
        <v>241</v>
      </c>
      <c r="B7" s="90"/>
      <c r="C7" s="90"/>
      <c r="D7" s="90"/>
      <c r="E7" s="92" t="s">
        <v>242</v>
      </c>
      <c r="F7" s="92"/>
      <c r="G7" s="90"/>
      <c r="H7" s="90"/>
    </row>
    <row r="8" customFormat="1" ht="14.25" spans="1:8">
      <c r="A8" s="91" t="s">
        <v>243</v>
      </c>
      <c r="B8" s="90"/>
      <c r="C8" s="90"/>
      <c r="D8" s="90"/>
      <c r="E8" s="92" t="s">
        <v>244</v>
      </c>
      <c r="F8" s="92"/>
      <c r="G8" s="90">
        <v>605</v>
      </c>
      <c r="H8" s="90"/>
    </row>
    <row r="9" customFormat="1" ht="28.5" spans="1:8">
      <c r="A9" s="91" t="s">
        <v>245</v>
      </c>
      <c r="B9" s="90">
        <v>1600</v>
      </c>
      <c r="C9" s="90">
        <v>968</v>
      </c>
      <c r="D9" s="90">
        <v>968</v>
      </c>
      <c r="E9" s="92" t="s">
        <v>246</v>
      </c>
      <c r="F9" s="92"/>
      <c r="G9" s="90"/>
      <c r="H9" s="90"/>
    </row>
    <row r="10" customFormat="1" ht="28.5" spans="1:8">
      <c r="A10" s="89" t="s">
        <v>247</v>
      </c>
      <c r="B10" s="90"/>
      <c r="C10" s="90"/>
      <c r="D10" s="90"/>
      <c r="E10" s="92" t="s">
        <v>248</v>
      </c>
      <c r="F10" s="92"/>
      <c r="G10" s="90"/>
      <c r="H10" s="90"/>
    </row>
    <row r="11" customFormat="1" ht="28.5" spans="1:8">
      <c r="A11" s="91" t="s">
        <v>249</v>
      </c>
      <c r="B11" s="90"/>
      <c r="C11" s="90"/>
      <c r="D11" s="90"/>
      <c r="E11" s="92" t="s">
        <v>250</v>
      </c>
      <c r="F11" s="92"/>
      <c r="G11" s="90"/>
      <c r="H11" s="90"/>
    </row>
    <row r="12" customFormat="1" ht="28.5" spans="1:8">
      <c r="A12" s="91" t="s">
        <v>251</v>
      </c>
      <c r="B12" s="90"/>
      <c r="C12" s="90"/>
      <c r="D12" s="90"/>
      <c r="E12" s="92" t="s">
        <v>252</v>
      </c>
      <c r="F12" s="92"/>
      <c r="G12" s="90"/>
      <c r="H12" s="90"/>
    </row>
    <row r="13" customFormat="1" ht="28.5" spans="1:8">
      <c r="A13" s="91" t="s">
        <v>253</v>
      </c>
      <c r="B13" s="90"/>
      <c r="C13" s="90"/>
      <c r="D13" s="90"/>
      <c r="E13" s="92" t="s">
        <v>254</v>
      </c>
      <c r="F13" s="92"/>
      <c r="G13" s="90"/>
      <c r="H13" s="90"/>
    </row>
    <row r="14" customFormat="1" ht="28.5" spans="1:8">
      <c r="A14" s="91" t="s">
        <v>255</v>
      </c>
      <c r="B14" s="90"/>
      <c r="C14" s="90"/>
      <c r="D14" s="90"/>
      <c r="E14" s="92" t="s">
        <v>256</v>
      </c>
      <c r="F14" s="92"/>
      <c r="G14" s="90"/>
      <c r="H14" s="90"/>
    </row>
    <row r="15" customFormat="1" ht="28.5" spans="1:8">
      <c r="A15" s="89" t="s">
        <v>257</v>
      </c>
      <c r="B15" s="90"/>
      <c r="C15" s="90"/>
      <c r="D15" s="90"/>
      <c r="E15" s="92" t="s">
        <v>258</v>
      </c>
      <c r="F15" s="92"/>
      <c r="G15" s="90"/>
      <c r="H15" s="90"/>
    </row>
    <row r="16" customFormat="1" ht="28.5" spans="1:8">
      <c r="A16" s="91" t="s">
        <v>259</v>
      </c>
      <c r="B16" s="90"/>
      <c r="C16" s="90"/>
      <c r="D16" s="90"/>
      <c r="E16" s="92" t="s">
        <v>260</v>
      </c>
      <c r="F16" s="92"/>
      <c r="G16" s="90">
        <v>605</v>
      </c>
      <c r="H16" s="90"/>
    </row>
    <row r="17" customFormat="1" ht="14.25" spans="1:8">
      <c r="A17" s="91" t="s">
        <v>261</v>
      </c>
      <c r="B17" s="90"/>
      <c r="C17" s="90"/>
      <c r="D17" s="90"/>
      <c r="E17" s="92" t="s">
        <v>262</v>
      </c>
      <c r="F17" s="92"/>
      <c r="G17" s="90"/>
      <c r="H17" s="90"/>
    </row>
    <row r="18" customFormat="1" ht="28.5" spans="1:8">
      <c r="A18" s="91" t="s">
        <v>263</v>
      </c>
      <c r="B18" s="90"/>
      <c r="C18" s="90"/>
      <c r="D18" s="90"/>
      <c r="E18" s="92" t="s">
        <v>264</v>
      </c>
      <c r="F18" s="92"/>
      <c r="G18" s="90"/>
      <c r="H18" s="90"/>
    </row>
    <row r="19" customFormat="1" ht="28.5" spans="1:8">
      <c r="A19" s="91" t="s">
        <v>265</v>
      </c>
      <c r="B19" s="90"/>
      <c r="C19" s="90"/>
      <c r="D19" s="90"/>
      <c r="E19" s="92" t="s">
        <v>266</v>
      </c>
      <c r="F19" s="92"/>
      <c r="G19" s="90"/>
      <c r="H19" s="90"/>
    </row>
    <row r="20" customFormat="1" ht="28.5" spans="1:8">
      <c r="A20" s="89" t="s">
        <v>267</v>
      </c>
      <c r="B20" s="90"/>
      <c r="C20" s="90"/>
      <c r="D20" s="90"/>
      <c r="E20" s="92" t="s">
        <v>268</v>
      </c>
      <c r="F20" s="92"/>
      <c r="G20" s="90"/>
      <c r="H20" s="90"/>
    </row>
    <row r="21" customFormat="1" ht="28.5" spans="1:8">
      <c r="A21" s="92" t="s">
        <v>269</v>
      </c>
      <c r="B21" s="92"/>
      <c r="C21" s="92"/>
      <c r="D21" s="92"/>
      <c r="E21" s="92" t="s">
        <v>270</v>
      </c>
      <c r="F21" s="92">
        <v>1000</v>
      </c>
      <c r="G21" s="92"/>
      <c r="H21" s="92">
        <v>0</v>
      </c>
    </row>
    <row r="22" customFormat="1" ht="14.25" spans="1:8">
      <c r="A22" s="92" t="s">
        <v>271</v>
      </c>
      <c r="B22" s="92"/>
      <c r="C22" s="92"/>
      <c r="D22" s="92"/>
      <c r="E22" s="90" t="s">
        <v>272</v>
      </c>
      <c r="F22" s="90"/>
      <c r="G22" s="92">
        <v>363</v>
      </c>
      <c r="H22" s="92"/>
    </row>
    <row r="23" customFormat="1" ht="28.5" spans="1:8">
      <c r="A23" s="92" t="s">
        <v>273</v>
      </c>
      <c r="B23" s="92"/>
      <c r="C23" s="92"/>
      <c r="D23" s="92"/>
      <c r="E23" s="92" t="s">
        <v>274</v>
      </c>
      <c r="F23" s="92"/>
      <c r="G23" s="92"/>
      <c r="H23" s="92"/>
    </row>
    <row r="24" customFormat="1" ht="28.5" spans="1:8">
      <c r="A24" s="90" t="s">
        <v>275</v>
      </c>
      <c r="B24" s="90"/>
      <c r="C24" s="90"/>
      <c r="D24" s="90"/>
      <c r="E24" s="92" t="s">
        <v>276</v>
      </c>
      <c r="F24" s="92"/>
      <c r="G24" s="90"/>
      <c r="H24" s="90"/>
    </row>
    <row r="25" customFormat="1" ht="14.25" spans="1:8">
      <c r="A25" s="92" t="s">
        <v>277</v>
      </c>
      <c r="B25" s="92"/>
      <c r="C25" s="92"/>
      <c r="D25" s="92"/>
      <c r="E25" s="92" t="s">
        <v>278</v>
      </c>
      <c r="F25" s="92"/>
      <c r="G25" s="92">
        <v>363</v>
      </c>
      <c r="H25" s="92"/>
    </row>
    <row r="26" customFormat="1" ht="28.5" spans="1:8">
      <c r="A26" s="93"/>
      <c r="B26" s="90"/>
      <c r="C26" s="90"/>
      <c r="D26" s="90"/>
      <c r="E26" s="92" t="s">
        <v>279</v>
      </c>
      <c r="F26" s="92">
        <v>600</v>
      </c>
      <c r="G26" s="90">
        <v>363</v>
      </c>
      <c r="H26" s="90">
        <v>0</v>
      </c>
    </row>
    <row r="27" customFormat="1" ht="28.5" spans="1:8">
      <c r="A27" s="89" t="s">
        <v>280</v>
      </c>
      <c r="B27" s="90">
        <v>1600</v>
      </c>
      <c r="C27" s="90">
        <v>968</v>
      </c>
      <c r="D27" s="90">
        <v>968</v>
      </c>
      <c r="E27" s="94" t="s">
        <v>281</v>
      </c>
      <c r="F27" s="94">
        <v>1600</v>
      </c>
      <c r="G27" s="90">
        <v>968</v>
      </c>
      <c r="H27" s="90">
        <v>0</v>
      </c>
    </row>
    <row r="28" customFormat="1" ht="14.25" spans="1:8">
      <c r="A28" s="89" t="s">
        <v>282</v>
      </c>
      <c r="B28" s="90"/>
      <c r="C28" s="90"/>
      <c r="D28" s="90"/>
      <c r="E28" s="94" t="s">
        <v>283</v>
      </c>
      <c r="F28" s="94"/>
      <c r="G28" s="90"/>
      <c r="H28" s="90"/>
    </row>
  </sheetData>
  <mergeCells count="1">
    <mergeCell ref="A2:H2"/>
  </mergeCells>
  <pageMargins left="0.393055555555556" right="0.24"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K9" sqref="K9"/>
    </sheetView>
  </sheetViews>
  <sheetFormatPr defaultColWidth="9" defaultRowHeight="14.25" outlineLevelCol="7"/>
  <cols>
    <col min="1" max="1" width="16.8666666666667" style="62" customWidth="1"/>
    <col min="2" max="2" width="19.0333333333333" style="62" customWidth="1"/>
    <col min="3" max="4" width="16.25" style="62" customWidth="1"/>
    <col min="5" max="6" width="15.125" style="62" customWidth="1"/>
    <col min="7" max="8" width="11.8333333333333" style="62" customWidth="1"/>
    <col min="9" max="16384" width="9" style="62"/>
  </cols>
  <sheetData>
    <row r="1" s="62" customFormat="1" ht="22.25" customHeight="1" spans="1:8">
      <c r="A1" s="64" t="s">
        <v>284</v>
      </c>
      <c r="B1" s="65"/>
      <c r="C1" s="65"/>
      <c r="D1" s="65"/>
      <c r="E1" s="65"/>
      <c r="F1" s="65"/>
      <c r="G1" s="65"/>
      <c r="H1" s="65"/>
    </row>
    <row r="2" s="62" customFormat="1" ht="43.2" customHeight="1" spans="1:8">
      <c r="A2" s="66" t="s">
        <v>285</v>
      </c>
      <c r="B2" s="66"/>
      <c r="C2" s="66"/>
      <c r="D2" s="66"/>
      <c r="E2" s="66"/>
      <c r="F2" s="66"/>
      <c r="G2" s="66"/>
      <c r="H2" s="66"/>
    </row>
    <row r="3" s="62" customFormat="1" ht="22.25" customHeight="1" spans="1:8">
      <c r="A3" s="67"/>
      <c r="B3" s="67"/>
      <c r="C3" s="67"/>
      <c r="D3" s="67"/>
      <c r="E3" s="67"/>
      <c r="F3" s="67"/>
      <c r="G3" s="67"/>
      <c r="H3" s="68" t="s">
        <v>2</v>
      </c>
    </row>
    <row r="4" s="62" customFormat="1" ht="22.25" customHeight="1" spans="1:8">
      <c r="A4" s="69" t="s">
        <v>286</v>
      </c>
      <c r="B4" s="69"/>
      <c r="C4" s="69" t="s">
        <v>287</v>
      </c>
      <c r="D4" s="69" t="s">
        <v>288</v>
      </c>
      <c r="E4" s="69" t="s">
        <v>289</v>
      </c>
      <c r="F4" s="70" t="s">
        <v>290</v>
      </c>
      <c r="G4" s="69"/>
      <c r="H4" s="69"/>
    </row>
    <row r="5" s="62" customFormat="1" ht="42.2" customHeight="1" spans="1:8">
      <c r="A5" s="69"/>
      <c r="B5" s="69"/>
      <c r="C5" s="69"/>
      <c r="D5" s="69"/>
      <c r="E5" s="69"/>
      <c r="F5" s="71"/>
      <c r="G5" s="72" t="s">
        <v>291</v>
      </c>
      <c r="H5" s="72" t="s">
        <v>292</v>
      </c>
    </row>
    <row r="6" s="62" customFormat="1" ht="27.85" customHeight="1" spans="1:8">
      <c r="A6" s="73" t="s">
        <v>293</v>
      </c>
      <c r="B6" s="73"/>
      <c r="C6" s="74"/>
      <c r="D6" s="74"/>
      <c r="E6" s="74"/>
      <c r="F6" s="74"/>
      <c r="G6" s="75"/>
      <c r="H6" s="75"/>
    </row>
    <row r="7" s="62" customFormat="1" ht="27.85" customHeight="1" spans="1:8">
      <c r="A7" s="72" t="s">
        <v>294</v>
      </c>
      <c r="B7" s="73" t="s">
        <v>295</v>
      </c>
      <c r="C7" s="76">
        <v>876</v>
      </c>
      <c r="D7" s="76">
        <v>762</v>
      </c>
      <c r="E7" s="76">
        <v>662</v>
      </c>
      <c r="F7" s="76">
        <f>SUM(F8:F9)</f>
        <v>671</v>
      </c>
      <c r="G7" s="77">
        <f t="shared" ref="G7:G11" si="0">E7/C7</f>
        <v>0.755707762557078</v>
      </c>
      <c r="H7" s="77">
        <f>F7/D7</f>
        <v>0.880577427821522</v>
      </c>
    </row>
    <row r="8" s="62" customFormat="1" ht="27.85" customHeight="1" spans="1:8">
      <c r="A8" s="72"/>
      <c r="B8" s="73" t="s">
        <v>296</v>
      </c>
      <c r="C8" s="74"/>
      <c r="D8" s="74"/>
      <c r="E8" s="74"/>
      <c r="F8" s="74"/>
      <c r="G8" s="75"/>
      <c r="H8" s="75"/>
    </row>
    <row r="9" s="62" customFormat="1" ht="27.85" customHeight="1" spans="1:8">
      <c r="A9" s="72"/>
      <c r="B9" s="73" t="s">
        <v>297</v>
      </c>
      <c r="C9" s="76">
        <v>876</v>
      </c>
      <c r="D9" s="76">
        <v>762</v>
      </c>
      <c r="E9" s="76">
        <v>662</v>
      </c>
      <c r="F9" s="76">
        <v>671</v>
      </c>
      <c r="G9" s="77">
        <f t="shared" si="0"/>
        <v>0.755707762557078</v>
      </c>
      <c r="H9" s="77">
        <f>F9/D9</f>
        <v>0.880577427821522</v>
      </c>
    </row>
    <row r="10" s="62" customFormat="1" ht="27.85" customHeight="1" spans="1:8">
      <c r="A10" s="73" t="s">
        <v>298</v>
      </c>
      <c r="B10" s="73"/>
      <c r="C10" s="76">
        <v>918</v>
      </c>
      <c r="D10" s="76">
        <v>871</v>
      </c>
      <c r="E10" s="76">
        <v>758</v>
      </c>
      <c r="F10" s="76">
        <v>784</v>
      </c>
      <c r="G10" s="77">
        <f t="shared" si="0"/>
        <v>0.825708061002179</v>
      </c>
      <c r="H10" s="77">
        <f>F10/D10</f>
        <v>0.900114810562572</v>
      </c>
    </row>
    <row r="11" s="63" customFormat="1" ht="27.85" customHeight="1" spans="1:8">
      <c r="A11" s="73" t="s">
        <v>102</v>
      </c>
      <c r="B11" s="73"/>
      <c r="C11" s="78">
        <v>1794</v>
      </c>
      <c r="D11" s="78">
        <v>1633</v>
      </c>
      <c r="E11" s="78">
        <v>1420</v>
      </c>
      <c r="F11" s="79">
        <f>F7+F6+F10</f>
        <v>1455</v>
      </c>
      <c r="G11" s="77">
        <f t="shared" si="0"/>
        <v>0.791527313266444</v>
      </c>
      <c r="H11" s="77">
        <f>F11/D11</f>
        <v>0.890998162890386</v>
      </c>
    </row>
  </sheetData>
  <mergeCells count="11">
    <mergeCell ref="A2:H2"/>
    <mergeCell ref="G4:H4"/>
    <mergeCell ref="A6:B6"/>
    <mergeCell ref="A10:B10"/>
    <mergeCell ref="A11:B11"/>
    <mergeCell ref="A7:A9"/>
    <mergeCell ref="C4:C5"/>
    <mergeCell ref="D4:D5"/>
    <mergeCell ref="E4:E5"/>
    <mergeCell ref="F4:F5"/>
    <mergeCell ref="A4:B5"/>
  </mergeCells>
  <pageMargins left="0.75" right="0.75" top="1" bottom="1"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33"/>
  <sheetViews>
    <sheetView workbookViewId="0">
      <selection activeCell="A21" sqref="A21"/>
    </sheetView>
  </sheetViews>
  <sheetFormatPr defaultColWidth="9" defaultRowHeight="13.5"/>
  <cols>
    <col min="1" max="1" width="34.25" customWidth="1"/>
    <col min="2" max="3" width="12" customWidth="1"/>
    <col min="5" max="5" width="11.5" customWidth="1"/>
    <col min="6" max="6" width="9.375"/>
    <col min="7" max="7" width="6.875" customWidth="1"/>
    <col min="8" max="8" width="6.375" customWidth="1"/>
    <col min="9" max="10" width="10.625" customWidth="1"/>
    <col min="11" max="11" width="9.375"/>
    <col min="12" max="12" width="5.75" customWidth="1"/>
    <col min="13" max="13" width="6.125" customWidth="1"/>
    <col min="14" max="14" width="11.125" customWidth="1"/>
    <col min="16" max="16" width="11.1416666666667" customWidth="1"/>
    <col min="18" max="18" width="5.875" customWidth="1"/>
    <col min="20" max="20" width="10.5" customWidth="1"/>
    <col min="21" max="21" width="9.375"/>
    <col min="22" max="23" width="6.25" customWidth="1"/>
    <col min="24" max="24" width="10.375" customWidth="1"/>
  </cols>
  <sheetData>
    <row r="1" spans="1:1">
      <c r="A1" t="s">
        <v>299</v>
      </c>
    </row>
    <row r="2" customFormat="1" ht="31" customHeight="1" spans="1:24">
      <c r="A2" s="47" t="s">
        <v>300</v>
      </c>
      <c r="B2" s="47"/>
      <c r="C2" s="47"/>
      <c r="D2" s="47"/>
      <c r="E2" s="47"/>
      <c r="F2" s="47"/>
      <c r="G2" s="47"/>
      <c r="H2" s="47"/>
      <c r="I2" s="47"/>
      <c r="J2" s="47"/>
      <c r="K2" s="47"/>
      <c r="L2" s="47"/>
      <c r="M2" s="47"/>
      <c r="N2" s="47"/>
      <c r="O2" s="47"/>
      <c r="P2" s="47"/>
      <c r="Q2" s="47"/>
      <c r="R2" s="47"/>
      <c r="S2" s="47"/>
      <c r="T2" s="47"/>
      <c r="U2" s="47"/>
      <c r="V2" s="47"/>
      <c r="W2" s="47"/>
      <c r="X2" s="47"/>
    </row>
    <row r="3" s="45" customFormat="1" ht="18" customHeight="1" spans="1:24">
      <c r="A3" s="48" t="s">
        <v>301</v>
      </c>
      <c r="B3" s="48"/>
      <c r="C3" s="48"/>
      <c r="D3" s="48"/>
      <c r="E3" s="48"/>
      <c r="F3" s="48"/>
      <c r="G3" s="48"/>
      <c r="H3" s="48"/>
      <c r="I3" s="48"/>
      <c r="J3" s="48"/>
      <c r="K3" s="48"/>
      <c r="L3" s="48"/>
      <c r="M3" s="48"/>
      <c r="N3" s="48"/>
      <c r="O3" s="48"/>
      <c r="P3" s="48"/>
      <c r="Q3" s="48"/>
      <c r="R3" s="48"/>
      <c r="S3" s="48"/>
      <c r="T3" s="48"/>
      <c r="U3" s="48"/>
      <c r="V3" s="48"/>
      <c r="W3" s="48"/>
      <c r="X3" s="48"/>
    </row>
    <row r="4" s="45" customFormat="1" ht="14.25" spans="1:24">
      <c r="A4" s="49" t="s">
        <v>302</v>
      </c>
      <c r="B4" s="49" t="s">
        <v>303</v>
      </c>
      <c r="C4" s="50"/>
      <c r="D4" s="51"/>
      <c r="E4" s="49" t="s">
        <v>304</v>
      </c>
      <c r="F4" s="50"/>
      <c r="G4" s="50"/>
      <c r="H4" s="50"/>
      <c r="I4" s="50"/>
      <c r="J4" s="50"/>
      <c r="K4" s="50"/>
      <c r="L4" s="50"/>
      <c r="M4" s="50"/>
      <c r="N4" s="50"/>
      <c r="O4" s="50"/>
      <c r="P4" s="50"/>
      <c r="Q4" s="50"/>
      <c r="R4" s="50"/>
      <c r="S4" s="51"/>
      <c r="T4" s="49" t="s">
        <v>305</v>
      </c>
      <c r="U4" s="50"/>
      <c r="V4" s="50"/>
      <c r="W4" s="50"/>
      <c r="X4" s="51"/>
    </row>
    <row r="5" s="45" customFormat="1" ht="14.25" spans="1:24">
      <c r="A5" s="52"/>
      <c r="B5" s="49" t="s">
        <v>306</v>
      </c>
      <c r="C5" s="49" t="s">
        <v>307</v>
      </c>
      <c r="D5" s="49" t="s">
        <v>308</v>
      </c>
      <c r="E5" s="49" t="s">
        <v>306</v>
      </c>
      <c r="F5" s="50"/>
      <c r="G5" s="50"/>
      <c r="H5" s="50"/>
      <c r="I5" s="51"/>
      <c r="J5" s="49" t="s">
        <v>307</v>
      </c>
      <c r="K5" s="50"/>
      <c r="L5" s="50"/>
      <c r="M5" s="50"/>
      <c r="N5" s="51"/>
      <c r="O5" s="49" t="s">
        <v>308</v>
      </c>
      <c r="P5" s="50"/>
      <c r="Q5" s="50"/>
      <c r="R5" s="50"/>
      <c r="S5" s="51"/>
      <c r="T5" s="49" t="s">
        <v>309</v>
      </c>
      <c r="U5" s="49" t="s">
        <v>310</v>
      </c>
      <c r="V5" s="49" t="s">
        <v>311</v>
      </c>
      <c r="W5" s="49" t="s">
        <v>312</v>
      </c>
      <c r="X5" s="49" t="s">
        <v>313</v>
      </c>
    </row>
    <row r="6" s="46" customFormat="1" ht="28.5" spans="1:24">
      <c r="A6" s="53"/>
      <c r="B6" s="53"/>
      <c r="C6" s="53"/>
      <c r="D6" s="53"/>
      <c r="E6" s="49" t="s">
        <v>309</v>
      </c>
      <c r="F6" s="49" t="s">
        <v>310</v>
      </c>
      <c r="G6" s="49" t="s">
        <v>311</v>
      </c>
      <c r="H6" s="49" t="s">
        <v>312</v>
      </c>
      <c r="I6" s="49" t="s">
        <v>313</v>
      </c>
      <c r="J6" s="49" t="s">
        <v>309</v>
      </c>
      <c r="K6" s="49" t="s">
        <v>310</v>
      </c>
      <c r="L6" s="49" t="s">
        <v>311</v>
      </c>
      <c r="M6" s="49" t="s">
        <v>312</v>
      </c>
      <c r="N6" s="49" t="s">
        <v>313</v>
      </c>
      <c r="O6" s="49" t="s">
        <v>309</v>
      </c>
      <c r="P6" s="49" t="s">
        <v>310</v>
      </c>
      <c r="Q6" s="49" t="s">
        <v>311</v>
      </c>
      <c r="R6" s="49" t="s">
        <v>312</v>
      </c>
      <c r="S6" s="49" t="s">
        <v>314</v>
      </c>
      <c r="T6" s="53"/>
      <c r="U6" s="53"/>
      <c r="V6" s="53"/>
      <c r="W6" s="53"/>
      <c r="X6" s="53"/>
    </row>
    <row r="7" s="45" customFormat="1" ht="35" customHeight="1" spans="1:24">
      <c r="A7" s="54" t="s">
        <v>315</v>
      </c>
      <c r="B7" s="55">
        <v>40163.73</v>
      </c>
      <c r="C7" s="55">
        <v>36395.02</v>
      </c>
      <c r="D7" s="56" t="s">
        <v>316</v>
      </c>
      <c r="E7" s="55">
        <v>37828.93</v>
      </c>
      <c r="F7" s="55">
        <v>2317.24</v>
      </c>
      <c r="G7" s="55">
        <v>17.55</v>
      </c>
      <c r="H7" s="57" t="s">
        <v>317</v>
      </c>
      <c r="I7" s="55">
        <v>40163.73</v>
      </c>
      <c r="J7" s="55">
        <v>34203.6</v>
      </c>
      <c r="K7" s="55">
        <v>2173.87</v>
      </c>
      <c r="L7" s="55">
        <v>17.55</v>
      </c>
      <c r="M7" s="57" t="s">
        <v>317</v>
      </c>
      <c r="N7" s="55">
        <v>36395.02</v>
      </c>
      <c r="O7" s="56" t="s">
        <v>318</v>
      </c>
      <c r="P7" s="56" t="s">
        <v>319</v>
      </c>
      <c r="Q7" s="56" t="s">
        <v>320</v>
      </c>
      <c r="R7" s="57" t="s">
        <v>317</v>
      </c>
      <c r="S7" s="56" t="s">
        <v>316</v>
      </c>
      <c r="T7" s="55">
        <v>34203.6</v>
      </c>
      <c r="U7" s="55">
        <v>2173.87</v>
      </c>
      <c r="V7" s="55">
        <v>17.55</v>
      </c>
      <c r="W7" s="57" t="s">
        <v>317</v>
      </c>
      <c r="X7" s="55">
        <v>36395.02</v>
      </c>
    </row>
    <row r="8" s="46" customFormat="1" ht="36" customHeight="1" spans="1:24">
      <c r="A8" s="58" t="s">
        <v>321</v>
      </c>
      <c r="B8" s="59">
        <v>3987</v>
      </c>
      <c r="C8" s="59">
        <v>3987</v>
      </c>
      <c r="D8" s="60" t="s">
        <v>320</v>
      </c>
      <c r="E8" s="59">
        <v>3987</v>
      </c>
      <c r="F8" s="61" t="s">
        <v>317</v>
      </c>
      <c r="G8" s="61" t="s">
        <v>317</v>
      </c>
      <c r="H8" s="61" t="s">
        <v>317</v>
      </c>
      <c r="I8" s="59">
        <v>3987</v>
      </c>
      <c r="J8" s="59">
        <v>3987</v>
      </c>
      <c r="K8" s="61" t="s">
        <v>317</v>
      </c>
      <c r="L8" s="61" t="s">
        <v>317</v>
      </c>
      <c r="M8" s="61" t="s">
        <v>317</v>
      </c>
      <c r="N8" s="59">
        <v>3987</v>
      </c>
      <c r="O8" s="60" t="s">
        <v>320</v>
      </c>
      <c r="P8" s="61" t="s">
        <v>317</v>
      </c>
      <c r="Q8" s="61" t="s">
        <v>317</v>
      </c>
      <c r="R8" s="61" t="s">
        <v>317</v>
      </c>
      <c r="S8" s="60" t="s">
        <v>320</v>
      </c>
      <c r="T8" s="59">
        <v>3987</v>
      </c>
      <c r="U8" s="61" t="s">
        <v>317</v>
      </c>
      <c r="V8" s="61" t="s">
        <v>317</v>
      </c>
      <c r="W8" s="61" t="s">
        <v>317</v>
      </c>
      <c r="X8" s="59">
        <v>3987</v>
      </c>
    </row>
    <row r="9" s="46" customFormat="1" ht="19" customHeight="1" spans="1:24">
      <c r="A9" s="58" t="s">
        <v>322</v>
      </c>
      <c r="B9" s="59">
        <v>231</v>
      </c>
      <c r="C9" s="59">
        <v>231</v>
      </c>
      <c r="D9" s="60" t="s">
        <v>320</v>
      </c>
      <c r="E9" s="59">
        <v>231</v>
      </c>
      <c r="F9" s="61" t="s">
        <v>317</v>
      </c>
      <c r="G9" s="61" t="s">
        <v>317</v>
      </c>
      <c r="H9" s="61" t="s">
        <v>317</v>
      </c>
      <c r="I9" s="59">
        <v>231</v>
      </c>
      <c r="J9" s="59">
        <v>231</v>
      </c>
      <c r="K9" s="61" t="s">
        <v>317</v>
      </c>
      <c r="L9" s="61" t="s">
        <v>317</v>
      </c>
      <c r="M9" s="61" t="s">
        <v>317</v>
      </c>
      <c r="N9" s="59">
        <v>231</v>
      </c>
      <c r="O9" s="60" t="s">
        <v>320</v>
      </c>
      <c r="P9" s="61" t="s">
        <v>317</v>
      </c>
      <c r="Q9" s="61" t="s">
        <v>317</v>
      </c>
      <c r="R9" s="61" t="s">
        <v>317</v>
      </c>
      <c r="S9" s="60" t="s">
        <v>320</v>
      </c>
      <c r="T9" s="59">
        <v>231</v>
      </c>
      <c r="U9" s="61" t="s">
        <v>317</v>
      </c>
      <c r="V9" s="61" t="s">
        <v>317</v>
      </c>
      <c r="W9" s="61" t="s">
        <v>317</v>
      </c>
      <c r="X9" s="59">
        <v>231</v>
      </c>
    </row>
    <row r="10" s="46" customFormat="1" ht="19" customHeight="1" spans="1:24">
      <c r="A10" s="58" t="s">
        <v>323</v>
      </c>
      <c r="B10" s="59">
        <v>3628</v>
      </c>
      <c r="C10" s="59">
        <v>3628</v>
      </c>
      <c r="D10" s="60" t="s">
        <v>320</v>
      </c>
      <c r="E10" s="59">
        <v>3628</v>
      </c>
      <c r="F10" s="61" t="s">
        <v>317</v>
      </c>
      <c r="G10" s="61" t="s">
        <v>317</v>
      </c>
      <c r="H10" s="61" t="s">
        <v>317</v>
      </c>
      <c r="I10" s="59">
        <v>3628</v>
      </c>
      <c r="J10" s="59">
        <v>3628</v>
      </c>
      <c r="K10" s="61" t="s">
        <v>317</v>
      </c>
      <c r="L10" s="61" t="s">
        <v>317</v>
      </c>
      <c r="M10" s="61" t="s">
        <v>317</v>
      </c>
      <c r="N10" s="59">
        <v>3628</v>
      </c>
      <c r="O10" s="60" t="s">
        <v>320</v>
      </c>
      <c r="P10" s="61" t="s">
        <v>317</v>
      </c>
      <c r="Q10" s="61" t="s">
        <v>317</v>
      </c>
      <c r="R10" s="61" t="s">
        <v>317</v>
      </c>
      <c r="S10" s="60" t="s">
        <v>320</v>
      </c>
      <c r="T10" s="59">
        <v>3628</v>
      </c>
      <c r="U10" s="61" t="s">
        <v>317</v>
      </c>
      <c r="V10" s="61" t="s">
        <v>317</v>
      </c>
      <c r="W10" s="61" t="s">
        <v>317</v>
      </c>
      <c r="X10" s="59">
        <v>3628</v>
      </c>
    </row>
    <row r="11" s="46" customFormat="1" ht="19" customHeight="1" spans="1:24">
      <c r="A11" s="58" t="s">
        <v>324</v>
      </c>
      <c r="B11" s="59">
        <v>128</v>
      </c>
      <c r="C11" s="59">
        <v>128</v>
      </c>
      <c r="D11" s="60" t="s">
        <v>320</v>
      </c>
      <c r="E11" s="59">
        <v>128</v>
      </c>
      <c r="F11" s="61" t="s">
        <v>317</v>
      </c>
      <c r="G11" s="61" t="s">
        <v>317</v>
      </c>
      <c r="H11" s="61" t="s">
        <v>317</v>
      </c>
      <c r="I11" s="59">
        <v>128</v>
      </c>
      <c r="J11" s="59">
        <v>128</v>
      </c>
      <c r="K11" s="61" t="s">
        <v>317</v>
      </c>
      <c r="L11" s="61" t="s">
        <v>317</v>
      </c>
      <c r="M11" s="61" t="s">
        <v>317</v>
      </c>
      <c r="N11" s="59">
        <v>128</v>
      </c>
      <c r="O11" s="60" t="s">
        <v>320</v>
      </c>
      <c r="P11" s="61" t="s">
        <v>317</v>
      </c>
      <c r="Q11" s="61" t="s">
        <v>317</v>
      </c>
      <c r="R11" s="61" t="s">
        <v>317</v>
      </c>
      <c r="S11" s="60" t="s">
        <v>320</v>
      </c>
      <c r="T11" s="59">
        <v>128</v>
      </c>
      <c r="U11" s="61" t="s">
        <v>317</v>
      </c>
      <c r="V11" s="61" t="s">
        <v>317</v>
      </c>
      <c r="W11" s="61" t="s">
        <v>317</v>
      </c>
      <c r="X11" s="59">
        <v>128</v>
      </c>
    </row>
    <row r="12" s="46" customFormat="1" ht="19" customHeight="1" spans="1:24">
      <c r="A12" s="58" t="s">
        <v>325</v>
      </c>
      <c r="B12" s="59">
        <v>12608.07</v>
      </c>
      <c r="C12" s="59">
        <v>9905.89</v>
      </c>
      <c r="D12" s="60" t="s">
        <v>326</v>
      </c>
      <c r="E12" s="59">
        <v>11986.83</v>
      </c>
      <c r="F12" s="59">
        <v>603.68</v>
      </c>
      <c r="G12" s="59">
        <v>17.55</v>
      </c>
      <c r="H12" s="61" t="s">
        <v>317</v>
      </c>
      <c r="I12" s="59">
        <v>12608.07</v>
      </c>
      <c r="J12" s="59">
        <v>9323.78</v>
      </c>
      <c r="K12" s="59">
        <v>564.56</v>
      </c>
      <c r="L12" s="59">
        <v>17.55</v>
      </c>
      <c r="M12" s="61" t="s">
        <v>317</v>
      </c>
      <c r="N12" s="59">
        <v>9905.89</v>
      </c>
      <c r="O12" s="60" t="s">
        <v>327</v>
      </c>
      <c r="P12" s="60" t="s">
        <v>328</v>
      </c>
      <c r="Q12" s="60" t="s">
        <v>320</v>
      </c>
      <c r="R12" s="61" t="s">
        <v>317</v>
      </c>
      <c r="S12" s="60" t="s">
        <v>326</v>
      </c>
      <c r="T12" s="59">
        <v>9323.78</v>
      </c>
      <c r="U12" s="59">
        <v>564.56</v>
      </c>
      <c r="V12" s="59">
        <v>17.55</v>
      </c>
      <c r="W12" s="61" t="s">
        <v>317</v>
      </c>
      <c r="X12" s="59">
        <v>9905.89</v>
      </c>
    </row>
    <row r="13" s="46" customFormat="1" ht="19" customHeight="1" spans="1:24">
      <c r="A13" s="58" t="s">
        <v>329</v>
      </c>
      <c r="B13" s="59">
        <v>902</v>
      </c>
      <c r="C13" s="59">
        <v>902</v>
      </c>
      <c r="D13" s="60" t="s">
        <v>320</v>
      </c>
      <c r="E13" s="59">
        <v>788</v>
      </c>
      <c r="F13" s="59">
        <v>114</v>
      </c>
      <c r="G13" s="61" t="s">
        <v>317</v>
      </c>
      <c r="H13" s="61" t="s">
        <v>317</v>
      </c>
      <c r="I13" s="59">
        <v>902</v>
      </c>
      <c r="J13" s="59">
        <v>788</v>
      </c>
      <c r="K13" s="59">
        <v>114</v>
      </c>
      <c r="L13" s="61" t="s">
        <v>317</v>
      </c>
      <c r="M13" s="61" t="s">
        <v>317</v>
      </c>
      <c r="N13" s="59">
        <v>902</v>
      </c>
      <c r="O13" s="60" t="s">
        <v>320</v>
      </c>
      <c r="P13" s="60" t="s">
        <v>320</v>
      </c>
      <c r="Q13" s="61" t="s">
        <v>317</v>
      </c>
      <c r="R13" s="61" t="s">
        <v>317</v>
      </c>
      <c r="S13" s="60" t="s">
        <v>320</v>
      </c>
      <c r="T13" s="59">
        <v>788</v>
      </c>
      <c r="U13" s="59">
        <v>114</v>
      </c>
      <c r="V13" s="61" t="s">
        <v>317</v>
      </c>
      <c r="W13" s="61" t="s">
        <v>317</v>
      </c>
      <c r="X13" s="59">
        <v>902</v>
      </c>
    </row>
    <row r="14" s="46" customFormat="1" ht="19" customHeight="1" spans="1:24">
      <c r="A14" s="58" t="s">
        <v>330</v>
      </c>
      <c r="B14" s="59">
        <v>525.04</v>
      </c>
      <c r="C14" s="59">
        <v>525.04</v>
      </c>
      <c r="D14" s="60" t="s">
        <v>320</v>
      </c>
      <c r="E14" s="59">
        <v>483.44</v>
      </c>
      <c r="F14" s="59">
        <v>41.61</v>
      </c>
      <c r="G14" s="61" t="s">
        <v>317</v>
      </c>
      <c r="H14" s="61" t="s">
        <v>317</v>
      </c>
      <c r="I14" s="59">
        <v>525.04</v>
      </c>
      <c r="J14" s="59">
        <v>483.44</v>
      </c>
      <c r="K14" s="59">
        <v>41.61</v>
      </c>
      <c r="L14" s="61" t="s">
        <v>317</v>
      </c>
      <c r="M14" s="61" t="s">
        <v>317</v>
      </c>
      <c r="N14" s="59">
        <v>525.04</v>
      </c>
      <c r="O14" s="60" t="s">
        <v>320</v>
      </c>
      <c r="P14" s="60" t="s">
        <v>320</v>
      </c>
      <c r="Q14" s="61" t="s">
        <v>317</v>
      </c>
      <c r="R14" s="61" t="s">
        <v>317</v>
      </c>
      <c r="S14" s="60" t="s">
        <v>320</v>
      </c>
      <c r="T14" s="59">
        <v>483.44</v>
      </c>
      <c r="U14" s="59">
        <v>41.61</v>
      </c>
      <c r="V14" s="61" t="s">
        <v>317</v>
      </c>
      <c r="W14" s="61" t="s">
        <v>317</v>
      </c>
      <c r="X14" s="59">
        <v>525.04</v>
      </c>
    </row>
    <row r="15" s="46" customFormat="1" ht="19" customHeight="1" spans="1:24">
      <c r="A15" s="58" t="s">
        <v>331</v>
      </c>
      <c r="B15" s="59">
        <v>4</v>
      </c>
      <c r="C15" s="61" t="s">
        <v>317</v>
      </c>
      <c r="D15" s="61" t="s">
        <v>317</v>
      </c>
      <c r="E15" s="61" t="s">
        <v>317</v>
      </c>
      <c r="F15" s="59">
        <v>4</v>
      </c>
      <c r="G15" s="61" t="s">
        <v>317</v>
      </c>
      <c r="H15" s="61" t="s">
        <v>317</v>
      </c>
      <c r="I15" s="59">
        <v>4</v>
      </c>
      <c r="J15" s="61" t="s">
        <v>317</v>
      </c>
      <c r="K15" s="61" t="s">
        <v>317</v>
      </c>
      <c r="L15" s="61" t="s">
        <v>317</v>
      </c>
      <c r="M15" s="61" t="s">
        <v>317</v>
      </c>
      <c r="N15" s="61" t="s">
        <v>317</v>
      </c>
      <c r="O15" s="61" t="s">
        <v>317</v>
      </c>
      <c r="P15" s="61" t="s">
        <v>317</v>
      </c>
      <c r="Q15" s="61" t="s">
        <v>317</v>
      </c>
      <c r="R15" s="61" t="s">
        <v>317</v>
      </c>
      <c r="S15" s="61" t="s">
        <v>317</v>
      </c>
      <c r="T15" s="61" t="s">
        <v>317</v>
      </c>
      <c r="U15" s="61" t="s">
        <v>317</v>
      </c>
      <c r="V15" s="61" t="s">
        <v>317</v>
      </c>
      <c r="W15" s="61" t="s">
        <v>317</v>
      </c>
      <c r="X15" s="61" t="s">
        <v>317</v>
      </c>
    </row>
    <row r="16" s="46" customFormat="1" ht="19" customHeight="1" spans="1:24">
      <c r="A16" s="58" t="s">
        <v>332</v>
      </c>
      <c r="B16" s="59">
        <v>1206.65</v>
      </c>
      <c r="C16" s="59">
        <v>1202.65</v>
      </c>
      <c r="D16" s="60" t="s">
        <v>333</v>
      </c>
      <c r="E16" s="59">
        <v>1035.7</v>
      </c>
      <c r="F16" s="59">
        <v>170.95</v>
      </c>
      <c r="G16" s="61" t="s">
        <v>317</v>
      </c>
      <c r="H16" s="61" t="s">
        <v>317</v>
      </c>
      <c r="I16" s="59">
        <v>1206.65</v>
      </c>
      <c r="J16" s="59">
        <v>1035.7</v>
      </c>
      <c r="K16" s="59">
        <v>166.95</v>
      </c>
      <c r="L16" s="61" t="s">
        <v>317</v>
      </c>
      <c r="M16" s="61" t="s">
        <v>317</v>
      </c>
      <c r="N16" s="59">
        <v>1202.65</v>
      </c>
      <c r="O16" s="60" t="s">
        <v>320</v>
      </c>
      <c r="P16" s="60" t="s">
        <v>334</v>
      </c>
      <c r="Q16" s="61" t="s">
        <v>317</v>
      </c>
      <c r="R16" s="61" t="s">
        <v>317</v>
      </c>
      <c r="S16" s="60" t="s">
        <v>333</v>
      </c>
      <c r="T16" s="59">
        <v>1035.7</v>
      </c>
      <c r="U16" s="59">
        <v>166.95</v>
      </c>
      <c r="V16" s="61" t="s">
        <v>317</v>
      </c>
      <c r="W16" s="61" t="s">
        <v>317</v>
      </c>
      <c r="X16" s="59">
        <v>1202.65</v>
      </c>
    </row>
    <row r="17" s="46" customFormat="1" ht="19" customHeight="1" spans="1:24">
      <c r="A17" s="58" t="s">
        <v>335</v>
      </c>
      <c r="B17" s="59">
        <v>4923.97</v>
      </c>
      <c r="C17" s="59">
        <v>3030.09</v>
      </c>
      <c r="D17" s="60" t="s">
        <v>336</v>
      </c>
      <c r="E17" s="59">
        <v>4923.97</v>
      </c>
      <c r="F17" s="61" t="s">
        <v>317</v>
      </c>
      <c r="G17" s="61" t="s">
        <v>317</v>
      </c>
      <c r="H17" s="61" t="s">
        <v>317</v>
      </c>
      <c r="I17" s="59">
        <v>4923.97</v>
      </c>
      <c r="J17" s="59">
        <v>3030.09</v>
      </c>
      <c r="K17" s="61" t="s">
        <v>317</v>
      </c>
      <c r="L17" s="61" t="s">
        <v>317</v>
      </c>
      <c r="M17" s="61" t="s">
        <v>317</v>
      </c>
      <c r="N17" s="59">
        <v>3030.09</v>
      </c>
      <c r="O17" s="60" t="s">
        <v>336</v>
      </c>
      <c r="P17" s="61" t="s">
        <v>317</v>
      </c>
      <c r="Q17" s="61" t="s">
        <v>317</v>
      </c>
      <c r="R17" s="61" t="s">
        <v>317</v>
      </c>
      <c r="S17" s="60" t="s">
        <v>336</v>
      </c>
      <c r="T17" s="59">
        <v>3030.09</v>
      </c>
      <c r="U17" s="61" t="s">
        <v>317</v>
      </c>
      <c r="V17" s="61" t="s">
        <v>317</v>
      </c>
      <c r="W17" s="61" t="s">
        <v>317</v>
      </c>
      <c r="X17" s="59">
        <v>3030.09</v>
      </c>
    </row>
    <row r="18" s="46" customFormat="1" ht="19" customHeight="1" spans="1:24">
      <c r="A18" s="58" t="s">
        <v>337</v>
      </c>
      <c r="B18" s="59">
        <v>359</v>
      </c>
      <c r="C18" s="59">
        <v>201</v>
      </c>
      <c r="D18" s="60" t="s">
        <v>338</v>
      </c>
      <c r="E18" s="59">
        <v>359</v>
      </c>
      <c r="F18" s="61" t="s">
        <v>317</v>
      </c>
      <c r="G18" s="61" t="s">
        <v>317</v>
      </c>
      <c r="H18" s="61" t="s">
        <v>317</v>
      </c>
      <c r="I18" s="59">
        <v>359</v>
      </c>
      <c r="J18" s="59">
        <v>201</v>
      </c>
      <c r="K18" s="61" t="s">
        <v>317</v>
      </c>
      <c r="L18" s="61" t="s">
        <v>317</v>
      </c>
      <c r="M18" s="61" t="s">
        <v>317</v>
      </c>
      <c r="N18" s="59">
        <v>201</v>
      </c>
      <c r="O18" s="60" t="s">
        <v>338</v>
      </c>
      <c r="P18" s="61" t="s">
        <v>317</v>
      </c>
      <c r="Q18" s="61" t="s">
        <v>317</v>
      </c>
      <c r="R18" s="61" t="s">
        <v>317</v>
      </c>
      <c r="S18" s="60" t="s">
        <v>338</v>
      </c>
      <c r="T18" s="59">
        <v>201</v>
      </c>
      <c r="U18" s="61" t="s">
        <v>317</v>
      </c>
      <c r="V18" s="61" t="s">
        <v>317</v>
      </c>
      <c r="W18" s="61" t="s">
        <v>317</v>
      </c>
      <c r="X18" s="59">
        <v>201</v>
      </c>
    </row>
    <row r="19" s="46" customFormat="1" ht="19" customHeight="1" spans="1:24">
      <c r="A19" s="58" t="s">
        <v>339</v>
      </c>
      <c r="B19" s="59">
        <v>401.79</v>
      </c>
      <c r="C19" s="59">
        <v>401.79</v>
      </c>
      <c r="D19" s="60" t="s">
        <v>320</v>
      </c>
      <c r="E19" s="59">
        <v>401.79</v>
      </c>
      <c r="F19" s="61" t="s">
        <v>317</v>
      </c>
      <c r="G19" s="61" t="s">
        <v>317</v>
      </c>
      <c r="H19" s="61" t="s">
        <v>317</v>
      </c>
      <c r="I19" s="59">
        <v>401.79</v>
      </c>
      <c r="J19" s="59">
        <v>401.79</v>
      </c>
      <c r="K19" s="61" t="s">
        <v>317</v>
      </c>
      <c r="L19" s="61" t="s">
        <v>317</v>
      </c>
      <c r="M19" s="61" t="s">
        <v>317</v>
      </c>
      <c r="N19" s="59">
        <v>401.79</v>
      </c>
      <c r="O19" s="60" t="s">
        <v>320</v>
      </c>
      <c r="P19" s="61" t="s">
        <v>317</v>
      </c>
      <c r="Q19" s="61" t="s">
        <v>317</v>
      </c>
      <c r="R19" s="61" t="s">
        <v>317</v>
      </c>
      <c r="S19" s="60" t="s">
        <v>320</v>
      </c>
      <c r="T19" s="59">
        <v>401.79</v>
      </c>
      <c r="U19" s="61" t="s">
        <v>317</v>
      </c>
      <c r="V19" s="61" t="s">
        <v>317</v>
      </c>
      <c r="W19" s="61" t="s">
        <v>317</v>
      </c>
      <c r="X19" s="59">
        <v>401.79</v>
      </c>
    </row>
    <row r="20" s="46" customFormat="1" ht="28.5" spans="1:24">
      <c r="A20" s="58" t="s">
        <v>340</v>
      </c>
      <c r="B20" s="59">
        <v>670.11</v>
      </c>
      <c r="C20" s="59">
        <v>239.11</v>
      </c>
      <c r="D20" s="60" t="s">
        <v>341</v>
      </c>
      <c r="E20" s="59">
        <v>659.01</v>
      </c>
      <c r="F20" s="59">
        <v>11.1</v>
      </c>
      <c r="G20" s="61" t="s">
        <v>317</v>
      </c>
      <c r="H20" s="61" t="s">
        <v>317</v>
      </c>
      <c r="I20" s="59">
        <v>670.11</v>
      </c>
      <c r="J20" s="59">
        <v>228.01</v>
      </c>
      <c r="K20" s="59">
        <v>11.1</v>
      </c>
      <c r="L20" s="61" t="s">
        <v>317</v>
      </c>
      <c r="M20" s="61" t="s">
        <v>317</v>
      </c>
      <c r="N20" s="59">
        <v>239.11</v>
      </c>
      <c r="O20" s="60" t="s">
        <v>342</v>
      </c>
      <c r="P20" s="60" t="s">
        <v>320</v>
      </c>
      <c r="Q20" s="61" t="s">
        <v>317</v>
      </c>
      <c r="R20" s="61" t="s">
        <v>317</v>
      </c>
      <c r="S20" s="60" t="s">
        <v>341</v>
      </c>
      <c r="T20" s="59">
        <v>228.01</v>
      </c>
      <c r="U20" s="59">
        <v>11.1</v>
      </c>
      <c r="V20" s="61" t="s">
        <v>317</v>
      </c>
      <c r="W20" s="61" t="s">
        <v>317</v>
      </c>
      <c r="X20" s="59">
        <v>239.11</v>
      </c>
    </row>
    <row r="21" s="46" customFormat="1" ht="20" customHeight="1" spans="1:24">
      <c r="A21" s="58" t="s">
        <v>343</v>
      </c>
      <c r="B21" s="61" t="s">
        <v>317</v>
      </c>
      <c r="C21" s="61" t="s">
        <v>317</v>
      </c>
      <c r="D21" s="61" t="s">
        <v>317</v>
      </c>
      <c r="E21" s="61" t="s">
        <v>317</v>
      </c>
      <c r="F21" s="61" t="s">
        <v>317</v>
      </c>
      <c r="G21" s="61" t="s">
        <v>317</v>
      </c>
      <c r="H21" s="61" t="s">
        <v>317</v>
      </c>
      <c r="I21" s="61" t="s">
        <v>317</v>
      </c>
      <c r="J21" s="61" t="s">
        <v>317</v>
      </c>
      <c r="K21" s="61" t="s">
        <v>317</v>
      </c>
      <c r="L21" s="61" t="s">
        <v>317</v>
      </c>
      <c r="M21" s="61" t="s">
        <v>317</v>
      </c>
      <c r="N21" s="61" t="s">
        <v>317</v>
      </c>
      <c r="O21" s="61" t="s">
        <v>317</v>
      </c>
      <c r="P21" s="61" t="s">
        <v>317</v>
      </c>
      <c r="Q21" s="61" t="s">
        <v>317</v>
      </c>
      <c r="R21" s="61" t="s">
        <v>317</v>
      </c>
      <c r="S21" s="61" t="s">
        <v>317</v>
      </c>
      <c r="T21" s="61" t="s">
        <v>317</v>
      </c>
      <c r="U21" s="61" t="s">
        <v>317</v>
      </c>
      <c r="V21" s="61" t="s">
        <v>317</v>
      </c>
      <c r="W21" s="61" t="s">
        <v>317</v>
      </c>
      <c r="X21" s="61" t="s">
        <v>317</v>
      </c>
    </row>
    <row r="22" s="46" customFormat="1" ht="20" customHeight="1" spans="1:24">
      <c r="A22" s="58" t="s">
        <v>344</v>
      </c>
      <c r="B22" s="59">
        <v>105.42</v>
      </c>
      <c r="C22" s="59">
        <v>46.91</v>
      </c>
      <c r="D22" s="60" t="s">
        <v>345</v>
      </c>
      <c r="E22" s="59">
        <v>75.04</v>
      </c>
      <c r="F22" s="59">
        <v>30.38</v>
      </c>
      <c r="G22" s="61" t="s">
        <v>317</v>
      </c>
      <c r="H22" s="61" t="s">
        <v>317</v>
      </c>
      <c r="I22" s="59">
        <v>105.42</v>
      </c>
      <c r="J22" s="59">
        <v>46.91</v>
      </c>
      <c r="K22" s="61" t="s">
        <v>317</v>
      </c>
      <c r="L22" s="61" t="s">
        <v>317</v>
      </c>
      <c r="M22" s="61" t="s">
        <v>317</v>
      </c>
      <c r="N22" s="59">
        <v>46.91</v>
      </c>
      <c r="O22" s="60" t="s">
        <v>346</v>
      </c>
      <c r="P22" s="61" t="s">
        <v>317</v>
      </c>
      <c r="Q22" s="61" t="s">
        <v>317</v>
      </c>
      <c r="R22" s="61" t="s">
        <v>317</v>
      </c>
      <c r="S22" s="60" t="s">
        <v>345</v>
      </c>
      <c r="T22" s="59">
        <v>46.91</v>
      </c>
      <c r="U22" s="61" t="s">
        <v>317</v>
      </c>
      <c r="V22" s="61" t="s">
        <v>317</v>
      </c>
      <c r="W22" s="61" t="s">
        <v>317</v>
      </c>
      <c r="X22" s="59">
        <v>46.91</v>
      </c>
    </row>
    <row r="23" s="46" customFormat="1" ht="20" customHeight="1" spans="1:24">
      <c r="A23" s="58" t="s">
        <v>347</v>
      </c>
      <c r="B23" s="59">
        <v>2466</v>
      </c>
      <c r="C23" s="59">
        <v>2379.16</v>
      </c>
      <c r="D23" s="60" t="s">
        <v>348</v>
      </c>
      <c r="E23" s="59">
        <v>2389</v>
      </c>
      <c r="F23" s="59">
        <v>77</v>
      </c>
      <c r="G23" s="61" t="s">
        <v>317</v>
      </c>
      <c r="H23" s="61" t="s">
        <v>317</v>
      </c>
      <c r="I23" s="59">
        <v>2466</v>
      </c>
      <c r="J23" s="59">
        <v>2302.16</v>
      </c>
      <c r="K23" s="59">
        <v>77</v>
      </c>
      <c r="L23" s="61" t="s">
        <v>317</v>
      </c>
      <c r="M23" s="61" t="s">
        <v>317</v>
      </c>
      <c r="N23" s="59">
        <v>2379.16</v>
      </c>
      <c r="O23" s="60" t="s">
        <v>349</v>
      </c>
      <c r="P23" s="60" t="s">
        <v>320</v>
      </c>
      <c r="Q23" s="61" t="s">
        <v>317</v>
      </c>
      <c r="R23" s="61" t="s">
        <v>317</v>
      </c>
      <c r="S23" s="60" t="s">
        <v>348</v>
      </c>
      <c r="T23" s="59">
        <v>2302.16</v>
      </c>
      <c r="U23" s="59">
        <v>77</v>
      </c>
      <c r="V23" s="61" t="s">
        <v>317</v>
      </c>
      <c r="W23" s="61" t="s">
        <v>317</v>
      </c>
      <c r="X23" s="59">
        <v>2379.16</v>
      </c>
    </row>
    <row r="24" s="46" customFormat="1" ht="20" customHeight="1" spans="1:24">
      <c r="A24" s="58" t="s">
        <v>350</v>
      </c>
      <c r="B24" s="59">
        <v>34.18</v>
      </c>
      <c r="C24" s="59">
        <v>31.05</v>
      </c>
      <c r="D24" s="60" t="s">
        <v>351</v>
      </c>
      <c r="E24" s="59">
        <v>10.07</v>
      </c>
      <c r="F24" s="59">
        <v>6.56</v>
      </c>
      <c r="G24" s="59">
        <v>17.55</v>
      </c>
      <c r="H24" s="61" t="s">
        <v>317</v>
      </c>
      <c r="I24" s="59">
        <v>34.18</v>
      </c>
      <c r="J24" s="59">
        <v>6.94</v>
      </c>
      <c r="K24" s="59">
        <v>6.56</v>
      </c>
      <c r="L24" s="59">
        <v>17.55</v>
      </c>
      <c r="M24" s="61" t="s">
        <v>317</v>
      </c>
      <c r="N24" s="59">
        <v>31.05</v>
      </c>
      <c r="O24" s="60" t="s">
        <v>352</v>
      </c>
      <c r="P24" s="60" t="s">
        <v>320</v>
      </c>
      <c r="Q24" s="60" t="s">
        <v>320</v>
      </c>
      <c r="R24" s="61" t="s">
        <v>317</v>
      </c>
      <c r="S24" s="60" t="s">
        <v>351</v>
      </c>
      <c r="T24" s="59">
        <v>6.94</v>
      </c>
      <c r="U24" s="59">
        <v>6.56</v>
      </c>
      <c r="V24" s="59">
        <v>17.55</v>
      </c>
      <c r="W24" s="61" t="s">
        <v>317</v>
      </c>
      <c r="X24" s="59">
        <v>31.05</v>
      </c>
    </row>
    <row r="25" s="46" customFormat="1" ht="20" customHeight="1" spans="1:24">
      <c r="A25" s="58" t="s">
        <v>353</v>
      </c>
      <c r="B25" s="59">
        <v>105.42</v>
      </c>
      <c r="C25" s="59">
        <v>105.42</v>
      </c>
      <c r="D25" s="60" t="s">
        <v>320</v>
      </c>
      <c r="E25" s="59">
        <v>68.08</v>
      </c>
      <c r="F25" s="59">
        <v>37.34</v>
      </c>
      <c r="G25" s="61" t="s">
        <v>317</v>
      </c>
      <c r="H25" s="61" t="s">
        <v>317</v>
      </c>
      <c r="I25" s="59">
        <v>105.42</v>
      </c>
      <c r="J25" s="59">
        <v>68.08</v>
      </c>
      <c r="K25" s="59">
        <v>37.34</v>
      </c>
      <c r="L25" s="61" t="s">
        <v>317</v>
      </c>
      <c r="M25" s="61" t="s">
        <v>317</v>
      </c>
      <c r="N25" s="59">
        <v>105.42</v>
      </c>
      <c r="O25" s="60" t="s">
        <v>320</v>
      </c>
      <c r="P25" s="60" t="s">
        <v>320</v>
      </c>
      <c r="Q25" s="61" t="s">
        <v>317</v>
      </c>
      <c r="R25" s="61" t="s">
        <v>317</v>
      </c>
      <c r="S25" s="60" t="s">
        <v>320</v>
      </c>
      <c r="T25" s="59">
        <v>68.08</v>
      </c>
      <c r="U25" s="59">
        <v>37.34</v>
      </c>
      <c r="V25" s="61" t="s">
        <v>317</v>
      </c>
      <c r="W25" s="61" t="s">
        <v>317</v>
      </c>
      <c r="X25" s="59">
        <v>105.42</v>
      </c>
    </row>
    <row r="26" s="46" customFormat="1" ht="20" customHeight="1" spans="1:24">
      <c r="A26" s="58" t="s">
        <v>354</v>
      </c>
      <c r="B26" s="59">
        <v>58</v>
      </c>
      <c r="C26" s="61" t="s">
        <v>317</v>
      </c>
      <c r="D26" s="61" t="s">
        <v>317</v>
      </c>
      <c r="E26" s="59">
        <v>58</v>
      </c>
      <c r="F26" s="61" t="s">
        <v>317</v>
      </c>
      <c r="G26" s="61" t="s">
        <v>317</v>
      </c>
      <c r="H26" s="61" t="s">
        <v>317</v>
      </c>
      <c r="I26" s="59">
        <v>58</v>
      </c>
      <c r="J26" s="61" t="s">
        <v>317</v>
      </c>
      <c r="K26" s="61" t="s">
        <v>317</v>
      </c>
      <c r="L26" s="61" t="s">
        <v>317</v>
      </c>
      <c r="M26" s="61" t="s">
        <v>317</v>
      </c>
      <c r="N26" s="61" t="s">
        <v>317</v>
      </c>
      <c r="O26" s="61" t="s">
        <v>317</v>
      </c>
      <c r="P26" s="61" t="s">
        <v>317</v>
      </c>
      <c r="Q26" s="61" t="s">
        <v>317</v>
      </c>
      <c r="R26" s="61" t="s">
        <v>317</v>
      </c>
      <c r="S26" s="61" t="s">
        <v>317</v>
      </c>
      <c r="T26" s="61" t="s">
        <v>317</v>
      </c>
      <c r="U26" s="61" t="s">
        <v>317</v>
      </c>
      <c r="V26" s="61" t="s">
        <v>317</v>
      </c>
      <c r="W26" s="61" t="s">
        <v>317</v>
      </c>
      <c r="X26" s="61" t="s">
        <v>317</v>
      </c>
    </row>
    <row r="27" s="46" customFormat="1" ht="28.5" spans="1:24">
      <c r="A27" s="58" t="s">
        <v>355</v>
      </c>
      <c r="B27" s="59">
        <v>637.1</v>
      </c>
      <c r="C27" s="59">
        <v>637.1</v>
      </c>
      <c r="D27" s="60" t="s">
        <v>320</v>
      </c>
      <c r="E27" s="59">
        <v>539.41</v>
      </c>
      <c r="F27" s="59">
        <v>97.69</v>
      </c>
      <c r="G27" s="61" t="s">
        <v>317</v>
      </c>
      <c r="H27" s="61" t="s">
        <v>317</v>
      </c>
      <c r="I27" s="59">
        <v>637.1</v>
      </c>
      <c r="J27" s="59">
        <v>539.41</v>
      </c>
      <c r="K27" s="59">
        <v>97.69</v>
      </c>
      <c r="L27" s="61" t="s">
        <v>317</v>
      </c>
      <c r="M27" s="61" t="s">
        <v>317</v>
      </c>
      <c r="N27" s="59">
        <v>637.1</v>
      </c>
      <c r="O27" s="60" t="s">
        <v>320</v>
      </c>
      <c r="P27" s="60" t="s">
        <v>320</v>
      </c>
      <c r="Q27" s="61" t="s">
        <v>317</v>
      </c>
      <c r="R27" s="61" t="s">
        <v>317</v>
      </c>
      <c r="S27" s="60" t="s">
        <v>320</v>
      </c>
      <c r="T27" s="59">
        <v>539.41</v>
      </c>
      <c r="U27" s="59">
        <v>97.69</v>
      </c>
      <c r="V27" s="61" t="s">
        <v>317</v>
      </c>
      <c r="W27" s="61" t="s">
        <v>317</v>
      </c>
      <c r="X27" s="59">
        <v>637.1</v>
      </c>
    </row>
    <row r="28" s="46" customFormat="1" ht="19" customHeight="1" spans="1:24">
      <c r="A28" s="58" t="s">
        <v>356</v>
      </c>
      <c r="B28" s="59">
        <v>100.38</v>
      </c>
      <c r="C28" s="59">
        <v>100.38</v>
      </c>
      <c r="D28" s="60" t="s">
        <v>320</v>
      </c>
      <c r="E28" s="59">
        <v>90.98</v>
      </c>
      <c r="F28" s="59">
        <v>9.4</v>
      </c>
      <c r="G28" s="61" t="s">
        <v>317</v>
      </c>
      <c r="H28" s="61" t="s">
        <v>317</v>
      </c>
      <c r="I28" s="59">
        <v>100.38</v>
      </c>
      <c r="J28" s="59">
        <v>90.98</v>
      </c>
      <c r="K28" s="59">
        <v>9.4</v>
      </c>
      <c r="L28" s="61" t="s">
        <v>317</v>
      </c>
      <c r="M28" s="61" t="s">
        <v>317</v>
      </c>
      <c r="N28" s="59">
        <v>100.38</v>
      </c>
      <c r="O28" s="60" t="s">
        <v>320</v>
      </c>
      <c r="P28" s="60" t="s">
        <v>320</v>
      </c>
      <c r="Q28" s="61" t="s">
        <v>317</v>
      </c>
      <c r="R28" s="61" t="s">
        <v>317</v>
      </c>
      <c r="S28" s="60" t="s">
        <v>320</v>
      </c>
      <c r="T28" s="59">
        <v>90.98</v>
      </c>
      <c r="U28" s="59">
        <v>9.4</v>
      </c>
      <c r="V28" s="61" t="s">
        <v>317</v>
      </c>
      <c r="W28" s="61" t="s">
        <v>317</v>
      </c>
      <c r="X28" s="59">
        <v>100.38</v>
      </c>
    </row>
    <row r="29" s="46" customFormat="1" ht="19" customHeight="1" spans="1:24">
      <c r="A29" s="58" t="s">
        <v>357</v>
      </c>
      <c r="B29" s="59">
        <v>4.28</v>
      </c>
      <c r="C29" s="59">
        <v>2.6</v>
      </c>
      <c r="D29" s="60" t="s">
        <v>358</v>
      </c>
      <c r="E29" s="59">
        <v>3.68</v>
      </c>
      <c r="F29" s="59">
        <v>0.6</v>
      </c>
      <c r="G29" s="61" t="s">
        <v>317</v>
      </c>
      <c r="H29" s="61" t="s">
        <v>317</v>
      </c>
      <c r="I29" s="59">
        <v>4.28</v>
      </c>
      <c r="J29" s="59">
        <v>2.6</v>
      </c>
      <c r="K29" s="61" t="s">
        <v>317</v>
      </c>
      <c r="L29" s="61" t="s">
        <v>317</v>
      </c>
      <c r="M29" s="61" t="s">
        <v>317</v>
      </c>
      <c r="N29" s="59">
        <v>2.6</v>
      </c>
      <c r="O29" s="60" t="s">
        <v>359</v>
      </c>
      <c r="P29" s="61" t="s">
        <v>317</v>
      </c>
      <c r="Q29" s="61" t="s">
        <v>317</v>
      </c>
      <c r="R29" s="61" t="s">
        <v>317</v>
      </c>
      <c r="S29" s="60" t="s">
        <v>358</v>
      </c>
      <c r="T29" s="59">
        <v>2.6</v>
      </c>
      <c r="U29" s="61" t="s">
        <v>317</v>
      </c>
      <c r="V29" s="61" t="s">
        <v>317</v>
      </c>
      <c r="W29" s="61" t="s">
        <v>317</v>
      </c>
      <c r="X29" s="59">
        <v>2.6</v>
      </c>
    </row>
    <row r="30" s="46" customFormat="1" ht="19" customHeight="1" spans="1:24">
      <c r="A30" s="58" t="s">
        <v>360</v>
      </c>
      <c r="B30" s="59">
        <v>104.72</v>
      </c>
      <c r="C30" s="59">
        <v>101.57</v>
      </c>
      <c r="D30" s="60" t="s">
        <v>361</v>
      </c>
      <c r="E30" s="59">
        <v>101.67</v>
      </c>
      <c r="F30" s="59">
        <v>3.05</v>
      </c>
      <c r="G30" s="61" t="s">
        <v>317</v>
      </c>
      <c r="H30" s="61" t="s">
        <v>317</v>
      </c>
      <c r="I30" s="59">
        <v>104.72</v>
      </c>
      <c r="J30" s="59">
        <v>98.67</v>
      </c>
      <c r="K30" s="59">
        <v>2.9</v>
      </c>
      <c r="L30" s="61" t="s">
        <v>317</v>
      </c>
      <c r="M30" s="61" t="s">
        <v>317</v>
      </c>
      <c r="N30" s="59">
        <v>101.57</v>
      </c>
      <c r="O30" s="60" t="s">
        <v>361</v>
      </c>
      <c r="P30" s="60" t="s">
        <v>362</v>
      </c>
      <c r="Q30" s="61" t="s">
        <v>317</v>
      </c>
      <c r="R30" s="61" t="s">
        <v>317</v>
      </c>
      <c r="S30" s="60" t="s">
        <v>361</v>
      </c>
      <c r="T30" s="59">
        <v>98.67</v>
      </c>
      <c r="U30" s="59">
        <v>2.9</v>
      </c>
      <c r="V30" s="61" t="s">
        <v>317</v>
      </c>
      <c r="W30" s="61" t="s">
        <v>317</v>
      </c>
      <c r="X30" s="59">
        <v>101.57</v>
      </c>
    </row>
    <row r="31" s="46" customFormat="1" ht="19" customHeight="1" spans="1:24">
      <c r="A31" s="58" t="s">
        <v>363</v>
      </c>
      <c r="B31" s="59">
        <v>23568.66</v>
      </c>
      <c r="C31" s="59">
        <v>22502.13</v>
      </c>
      <c r="D31" s="60" t="s">
        <v>364</v>
      </c>
      <c r="E31" s="59">
        <v>21855.1</v>
      </c>
      <c r="F31" s="59">
        <v>1713.56</v>
      </c>
      <c r="G31" s="61" t="s">
        <v>317</v>
      </c>
      <c r="H31" s="61" t="s">
        <v>317</v>
      </c>
      <c r="I31" s="59">
        <v>23568.66</v>
      </c>
      <c r="J31" s="59">
        <v>20892.82</v>
      </c>
      <c r="K31" s="59">
        <v>1609.31</v>
      </c>
      <c r="L31" s="61" t="s">
        <v>317</v>
      </c>
      <c r="M31" s="61" t="s">
        <v>317</v>
      </c>
      <c r="N31" s="59">
        <v>22502.13</v>
      </c>
      <c r="O31" s="60" t="s">
        <v>365</v>
      </c>
      <c r="P31" s="60" t="s">
        <v>366</v>
      </c>
      <c r="Q31" s="61" t="s">
        <v>317</v>
      </c>
      <c r="R31" s="61" t="s">
        <v>317</v>
      </c>
      <c r="S31" s="60" t="s">
        <v>364</v>
      </c>
      <c r="T31" s="59">
        <v>20892.82</v>
      </c>
      <c r="U31" s="59">
        <v>1609.31</v>
      </c>
      <c r="V31" s="61" t="s">
        <v>317</v>
      </c>
      <c r="W31" s="61" t="s">
        <v>317</v>
      </c>
      <c r="X31" s="59">
        <v>22502.13</v>
      </c>
    </row>
    <row r="32" s="46" customFormat="1" ht="28.5" spans="1:24">
      <c r="A32" s="58" t="s">
        <v>367</v>
      </c>
      <c r="B32" s="59">
        <v>8108</v>
      </c>
      <c r="C32" s="59">
        <v>8108</v>
      </c>
      <c r="D32" s="60" t="s">
        <v>320</v>
      </c>
      <c r="E32" s="59">
        <v>8108</v>
      </c>
      <c r="F32" s="61" t="s">
        <v>317</v>
      </c>
      <c r="G32" s="61" t="s">
        <v>317</v>
      </c>
      <c r="H32" s="61" t="s">
        <v>317</v>
      </c>
      <c r="I32" s="59">
        <v>8108</v>
      </c>
      <c r="J32" s="59">
        <v>8108</v>
      </c>
      <c r="K32" s="61" t="s">
        <v>317</v>
      </c>
      <c r="L32" s="61" t="s">
        <v>317</v>
      </c>
      <c r="M32" s="61" t="s">
        <v>317</v>
      </c>
      <c r="N32" s="59">
        <v>8108</v>
      </c>
      <c r="O32" s="60" t="s">
        <v>320</v>
      </c>
      <c r="P32" s="61" t="s">
        <v>317</v>
      </c>
      <c r="Q32" s="61" t="s">
        <v>317</v>
      </c>
      <c r="R32" s="61" t="s">
        <v>317</v>
      </c>
      <c r="S32" s="60" t="s">
        <v>320</v>
      </c>
      <c r="T32" s="59">
        <v>8108</v>
      </c>
      <c r="U32" s="61" t="s">
        <v>317</v>
      </c>
      <c r="V32" s="61" t="s">
        <v>317</v>
      </c>
      <c r="W32" s="61" t="s">
        <v>317</v>
      </c>
      <c r="X32" s="59">
        <v>8108</v>
      </c>
    </row>
    <row r="33" s="46" customFormat="1" ht="28.5" spans="1:24">
      <c r="A33" s="58" t="s">
        <v>368</v>
      </c>
      <c r="B33" s="59">
        <v>15460.66</v>
      </c>
      <c r="C33" s="59">
        <v>14394.13</v>
      </c>
      <c r="D33" s="60" t="s">
        <v>369</v>
      </c>
      <c r="E33" s="59">
        <v>13747.1</v>
      </c>
      <c r="F33" s="59">
        <v>1713.56</v>
      </c>
      <c r="G33" s="61" t="s">
        <v>317</v>
      </c>
      <c r="H33" s="61" t="s">
        <v>317</v>
      </c>
      <c r="I33" s="59">
        <v>15460.66</v>
      </c>
      <c r="J33" s="59">
        <v>12784.82</v>
      </c>
      <c r="K33" s="59">
        <v>1609.31</v>
      </c>
      <c r="L33" s="61" t="s">
        <v>317</v>
      </c>
      <c r="M33" s="61" t="s">
        <v>317</v>
      </c>
      <c r="N33" s="59">
        <v>14394.13</v>
      </c>
      <c r="O33" s="60" t="s">
        <v>370</v>
      </c>
      <c r="P33" s="60" t="s">
        <v>366</v>
      </c>
      <c r="Q33" s="61" t="s">
        <v>317</v>
      </c>
      <c r="R33" s="61" t="s">
        <v>317</v>
      </c>
      <c r="S33" s="60" t="s">
        <v>369</v>
      </c>
      <c r="T33" s="59">
        <v>12784.82</v>
      </c>
      <c r="U33" s="59">
        <v>1609.31</v>
      </c>
      <c r="V33" s="61" t="s">
        <v>317</v>
      </c>
      <c r="W33" s="61" t="s">
        <v>317</v>
      </c>
      <c r="X33" s="59">
        <v>14394.13</v>
      </c>
    </row>
  </sheetData>
  <mergeCells count="16">
    <mergeCell ref="A2:X2"/>
    <mergeCell ref="B4:D4"/>
    <mergeCell ref="E4:S4"/>
    <mergeCell ref="T4:X4"/>
    <mergeCell ref="E5:I5"/>
    <mergeCell ref="J5:N5"/>
    <mergeCell ref="O5:S5"/>
    <mergeCell ref="A4:A6"/>
    <mergeCell ref="B5:B6"/>
    <mergeCell ref="C5:C6"/>
    <mergeCell ref="D5:D6"/>
    <mergeCell ref="T5:T6"/>
    <mergeCell ref="U5:U6"/>
    <mergeCell ref="V5:V6"/>
    <mergeCell ref="W5:W6"/>
    <mergeCell ref="X5:X6"/>
  </mergeCells>
  <pageMargins left="0.472222222222222" right="0.314583333333333" top="1" bottom="1" header="0.5" footer="0.5"/>
  <pageSetup paperSize="9" scale="58"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6"/>
  <sheetViews>
    <sheetView zoomScale="115" zoomScaleNormal="115" workbookViewId="0">
      <selection activeCell="B645" sqref="B645"/>
    </sheetView>
  </sheetViews>
  <sheetFormatPr defaultColWidth="9" defaultRowHeight="13.5" outlineLevelRow="5"/>
  <cols>
    <col min="1" max="1" width="4.84166666666667" customWidth="1"/>
    <col min="2" max="2" width="5.625" customWidth="1"/>
    <col min="3" max="3" width="6.425" customWidth="1"/>
    <col min="4" max="4" width="6.56666666666667" customWidth="1"/>
    <col min="5" max="5" width="6.16666666666667" customWidth="1"/>
    <col min="6" max="7" width="6.01666666666667" customWidth="1"/>
    <col min="8" max="9" width="5.625" customWidth="1"/>
    <col min="10" max="10" width="6.875" customWidth="1"/>
    <col min="15" max="15" width="4.05833333333333" customWidth="1"/>
    <col min="16" max="16" width="5.93333333333333" customWidth="1"/>
    <col min="17" max="17" width="4.84166666666667" customWidth="1"/>
    <col min="18" max="19" width="6.8" customWidth="1"/>
    <col min="22" max="23" width="6.40833333333333" customWidth="1"/>
    <col min="26" max="26" width="6.09166666666667" customWidth="1"/>
    <col min="27" max="27" width="6.48333333333333" customWidth="1"/>
  </cols>
  <sheetData>
    <row r="1" spans="1:1">
      <c r="A1" t="s">
        <v>371</v>
      </c>
    </row>
    <row r="2" s="25" customFormat="1" ht="28.9" customHeight="1" spans="1:27">
      <c r="A2" s="29" t="s">
        <v>372</v>
      </c>
      <c r="B2" s="29"/>
      <c r="C2" s="29"/>
      <c r="D2" s="30"/>
      <c r="E2" s="30"/>
      <c r="F2" s="29"/>
      <c r="G2" s="29"/>
      <c r="H2" s="29"/>
      <c r="I2" s="29"/>
      <c r="J2" s="29"/>
      <c r="K2" s="29"/>
      <c r="L2" s="29"/>
      <c r="M2" s="29"/>
      <c r="N2" s="29"/>
      <c r="O2" s="29"/>
      <c r="P2" s="30"/>
      <c r="Q2" s="30"/>
      <c r="R2" s="29"/>
      <c r="S2" s="29"/>
      <c r="T2" s="30"/>
      <c r="U2" s="30"/>
      <c r="V2" s="29"/>
      <c r="W2" s="29"/>
      <c r="X2" s="29"/>
      <c r="Y2" s="29"/>
      <c r="Z2" s="29"/>
      <c r="AA2" s="29"/>
    </row>
    <row r="3" s="25" customFormat="1" ht="19.9" customHeight="1" spans="1:27">
      <c r="A3" s="31"/>
      <c r="B3" s="32" t="s">
        <v>373</v>
      </c>
      <c r="C3" s="31"/>
      <c r="D3" s="31"/>
      <c r="E3" s="31"/>
      <c r="F3" s="33" t="s">
        <v>374</v>
      </c>
      <c r="G3" s="33"/>
      <c r="H3" s="33"/>
      <c r="I3" s="33"/>
      <c r="J3" s="33"/>
      <c r="K3" s="33"/>
      <c r="L3" s="33"/>
      <c r="M3" s="33"/>
      <c r="N3" s="39"/>
      <c r="O3" s="39"/>
      <c r="P3" s="31"/>
      <c r="Q3" s="31"/>
      <c r="R3" s="31"/>
      <c r="S3" s="31"/>
      <c r="T3" s="44"/>
      <c r="U3" s="44"/>
      <c r="V3" s="31"/>
      <c r="W3" s="31"/>
      <c r="X3" s="31"/>
      <c r="Y3" s="31"/>
      <c r="Z3" s="31"/>
      <c r="AA3" s="31"/>
    </row>
    <row r="4" s="26" customFormat="1" ht="22.15" customHeight="1" spans="1:27">
      <c r="A4" s="34" t="s">
        <v>375</v>
      </c>
      <c r="B4" s="34" t="s">
        <v>376</v>
      </c>
      <c r="C4" s="34" t="s">
        <v>377</v>
      </c>
      <c r="D4" s="34" t="s">
        <v>378</v>
      </c>
      <c r="E4" s="34"/>
      <c r="F4" s="35" t="s">
        <v>379</v>
      </c>
      <c r="G4" s="35"/>
      <c r="H4" s="36" t="s">
        <v>380</v>
      </c>
      <c r="I4" s="40"/>
      <c r="J4" s="41"/>
      <c r="K4" s="36" t="s">
        <v>381</v>
      </c>
      <c r="L4" s="40"/>
      <c r="M4" s="41"/>
      <c r="N4" s="34" t="s">
        <v>382</v>
      </c>
      <c r="O4" s="34"/>
      <c r="P4" s="34" t="s">
        <v>383</v>
      </c>
      <c r="Q4" s="34"/>
      <c r="R4" s="34" t="s">
        <v>384</v>
      </c>
      <c r="S4" s="34"/>
      <c r="T4" s="35" t="s">
        <v>385</v>
      </c>
      <c r="U4" s="35"/>
      <c r="V4" s="34" t="s">
        <v>386</v>
      </c>
      <c r="W4" s="34"/>
      <c r="X4" s="34" t="s">
        <v>387</v>
      </c>
      <c r="Y4" s="34"/>
      <c r="Z4" s="34" t="s">
        <v>388</v>
      </c>
      <c r="AA4" s="34"/>
    </row>
    <row r="5" s="27" customFormat="1" ht="22.15" customHeight="1" spans="1:27">
      <c r="A5" s="34"/>
      <c r="B5" s="34"/>
      <c r="C5" s="34"/>
      <c r="D5" s="34" t="s">
        <v>389</v>
      </c>
      <c r="E5" s="34" t="s">
        <v>390</v>
      </c>
      <c r="F5" s="35" t="s">
        <v>389</v>
      </c>
      <c r="G5" s="35" t="s">
        <v>390</v>
      </c>
      <c r="H5" s="35" t="s">
        <v>295</v>
      </c>
      <c r="I5" s="35" t="s">
        <v>389</v>
      </c>
      <c r="J5" s="35" t="s">
        <v>390</v>
      </c>
      <c r="K5" s="35" t="s">
        <v>295</v>
      </c>
      <c r="L5" s="35" t="s">
        <v>389</v>
      </c>
      <c r="M5" s="35" t="s">
        <v>390</v>
      </c>
      <c r="N5" s="34" t="s">
        <v>389</v>
      </c>
      <c r="O5" s="34" t="s">
        <v>390</v>
      </c>
      <c r="P5" s="34" t="s">
        <v>389</v>
      </c>
      <c r="Q5" s="34" t="s">
        <v>390</v>
      </c>
      <c r="R5" s="34" t="s">
        <v>389</v>
      </c>
      <c r="S5" s="34" t="s">
        <v>390</v>
      </c>
      <c r="T5" s="35" t="s">
        <v>389</v>
      </c>
      <c r="U5" s="35" t="s">
        <v>390</v>
      </c>
      <c r="V5" s="34" t="s">
        <v>389</v>
      </c>
      <c r="W5" s="34" t="s">
        <v>390</v>
      </c>
      <c r="X5" s="34" t="s">
        <v>389</v>
      </c>
      <c r="Y5" s="34" t="s">
        <v>390</v>
      </c>
      <c r="Z5" s="34" t="s">
        <v>389</v>
      </c>
      <c r="AA5" s="34" t="s">
        <v>390</v>
      </c>
    </row>
    <row r="6" s="28" customFormat="1" ht="22.15" customHeight="1" spans="1:27">
      <c r="A6" s="37">
        <v>199</v>
      </c>
      <c r="B6" s="37" t="s">
        <v>201</v>
      </c>
      <c r="C6" s="37" t="s">
        <v>391</v>
      </c>
      <c r="D6" s="37">
        <v>18039</v>
      </c>
      <c r="E6" s="37">
        <v>1573</v>
      </c>
      <c r="F6" s="38">
        <v>17839</v>
      </c>
      <c r="G6" s="38">
        <v>1573</v>
      </c>
      <c r="H6" s="38">
        <v>1573</v>
      </c>
      <c r="I6" s="38">
        <v>0</v>
      </c>
      <c r="J6" s="38">
        <v>1573</v>
      </c>
      <c r="K6" s="38">
        <v>721.1257</v>
      </c>
      <c r="L6" s="42">
        <v>660.5652</v>
      </c>
      <c r="M6" s="43">
        <v>60.5605</v>
      </c>
      <c r="N6" s="37">
        <v>18459</v>
      </c>
      <c r="O6" s="37">
        <v>0</v>
      </c>
      <c r="P6" s="37">
        <v>620</v>
      </c>
      <c r="Q6" s="37">
        <v>0</v>
      </c>
      <c r="R6" s="37">
        <v>0</v>
      </c>
      <c r="S6" s="37">
        <v>0</v>
      </c>
      <c r="T6" s="37">
        <v>0</v>
      </c>
      <c r="U6" s="37">
        <v>1573</v>
      </c>
      <c r="V6" s="37">
        <v>0</v>
      </c>
      <c r="W6" s="37">
        <v>0</v>
      </c>
      <c r="X6" s="37">
        <v>651.4512</v>
      </c>
      <c r="Y6" s="37">
        <v>60.5605</v>
      </c>
      <c r="Z6" s="37">
        <v>9.114</v>
      </c>
      <c r="AA6" s="37">
        <v>0</v>
      </c>
    </row>
  </sheetData>
  <mergeCells count="16">
    <mergeCell ref="A2:AA2"/>
    <mergeCell ref="F3:M3"/>
    <mergeCell ref="D4:E4"/>
    <mergeCell ref="F4:G4"/>
    <mergeCell ref="H4:J4"/>
    <mergeCell ref="K4:M4"/>
    <mergeCell ref="N4:O4"/>
    <mergeCell ref="P4:Q4"/>
    <mergeCell ref="R4:S4"/>
    <mergeCell ref="T4:U4"/>
    <mergeCell ref="V4:W4"/>
    <mergeCell ref="X4:Y4"/>
    <mergeCell ref="Z4:AA4"/>
    <mergeCell ref="A4:A5"/>
    <mergeCell ref="B4:B5"/>
    <mergeCell ref="C4:C5"/>
  </mergeCells>
  <pageMargins left="0.472222222222222" right="0.432638888888889" top="1" bottom="1" header="0.5" footer="0.5"/>
  <pageSetup paperSize="9" scale="75"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666"/>
  <sheetViews>
    <sheetView tabSelected="1" workbookViewId="0">
      <selection activeCell="B4" sqref="B4"/>
    </sheetView>
  </sheetViews>
  <sheetFormatPr defaultColWidth="10" defaultRowHeight="13.5"/>
  <cols>
    <col min="1" max="1" width="13.1416666666667" style="2" customWidth="1"/>
    <col min="2" max="2" width="100.25" style="2" customWidth="1"/>
    <col min="3" max="3" width="15.25" style="3" customWidth="1"/>
    <col min="4" max="20" width="9.76666666666667" style="2" customWidth="1"/>
    <col min="21" max="16334" width="10" style="2"/>
    <col min="16335" max="16381" width="10" style="4"/>
    <col min="16382" max="16384" width="10" style="1"/>
  </cols>
  <sheetData>
    <row r="1" spans="1:3">
      <c r="A1" s="5" t="s">
        <v>392</v>
      </c>
      <c r="B1" s="5"/>
      <c r="C1" s="6"/>
    </row>
    <row r="2" s="1" customFormat="1" ht="22.5" spans="1:16381">
      <c r="A2" s="7" t="s">
        <v>393</v>
      </c>
      <c r="B2" s="7"/>
      <c r="C2" s="8"/>
      <c r="D2" s="2"/>
      <c r="E2" s="2"/>
      <c r="F2" s="2"/>
      <c r="G2" s="2"/>
      <c r="H2" s="2"/>
      <c r="I2" s="2"/>
      <c r="J2" s="2"/>
      <c r="K2" s="2"/>
      <c r="L2" s="2"/>
      <c r="M2" s="2"/>
      <c r="N2" s="2"/>
      <c r="O2" s="2"/>
      <c r="P2" s="2"/>
      <c r="Q2" s="2"/>
      <c r="R2" s="2"/>
      <c r="S2" s="2"/>
      <c r="T2" s="2"/>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c r="XER2" s="4"/>
      <c r="XES2" s="4"/>
      <c r="XET2" s="4"/>
      <c r="XEU2" s="4"/>
      <c r="XEV2" s="4"/>
      <c r="XEW2" s="4"/>
      <c r="XEX2" s="4"/>
      <c r="XEY2" s="4"/>
      <c r="XEZ2" s="4"/>
      <c r="XFA2" s="4"/>
    </row>
    <row r="3" s="2" customFormat="1" ht="19.55" customHeight="1" spans="1:3">
      <c r="A3" s="9" t="s">
        <v>394</v>
      </c>
      <c r="B3" s="9" t="s">
        <v>395</v>
      </c>
      <c r="C3" s="10" t="s">
        <v>396</v>
      </c>
    </row>
    <row r="4" s="2" customFormat="1" ht="22.8" customHeight="1" spans="1:3">
      <c r="A4" s="11"/>
      <c r="B4" s="11"/>
      <c r="C4" s="12">
        <f>SUM(C5:C666)</f>
        <v>21768.377684</v>
      </c>
    </row>
    <row r="5" s="2" customFormat="1" ht="21" customHeight="1" spans="1:3">
      <c r="A5" s="254" t="s">
        <v>397</v>
      </c>
      <c r="B5" s="14" t="s">
        <v>398</v>
      </c>
      <c r="C5" s="15">
        <v>20</v>
      </c>
    </row>
    <row r="6" s="2" customFormat="1" ht="21" customHeight="1" spans="1:3">
      <c r="A6" s="254" t="s">
        <v>399</v>
      </c>
      <c r="B6" s="14" t="s">
        <v>400</v>
      </c>
      <c r="C6" s="15">
        <v>0.8</v>
      </c>
    </row>
    <row r="7" s="2" customFormat="1" ht="21" customHeight="1" spans="1:3">
      <c r="A7" s="254" t="s">
        <v>401</v>
      </c>
      <c r="B7" s="14" t="s">
        <v>402</v>
      </c>
      <c r="C7" s="15">
        <v>0.84</v>
      </c>
    </row>
    <row r="8" s="2" customFormat="1" ht="21" customHeight="1" spans="1:3">
      <c r="A8" s="254" t="s">
        <v>403</v>
      </c>
      <c r="B8" s="14" t="s">
        <v>404</v>
      </c>
      <c r="C8" s="15">
        <v>4.8</v>
      </c>
    </row>
    <row r="9" s="2" customFormat="1" ht="21" customHeight="1" spans="1:3">
      <c r="A9" s="254" t="s">
        <v>405</v>
      </c>
      <c r="B9" s="14" t="s">
        <v>406</v>
      </c>
      <c r="C9" s="15">
        <v>5</v>
      </c>
    </row>
    <row r="10" s="2" customFormat="1" ht="21" customHeight="1" spans="1:3">
      <c r="A10" s="254" t="s">
        <v>407</v>
      </c>
      <c r="B10" s="14" t="s">
        <v>408</v>
      </c>
      <c r="C10" s="15">
        <v>2.96</v>
      </c>
    </row>
    <row r="11" s="2" customFormat="1" ht="21" customHeight="1" spans="1:3">
      <c r="A11" s="254" t="s">
        <v>409</v>
      </c>
      <c r="B11" s="14" t="s">
        <v>410</v>
      </c>
      <c r="C11" s="15">
        <v>15</v>
      </c>
    </row>
    <row r="12" s="2" customFormat="1" ht="21" customHeight="1" spans="1:3">
      <c r="A12" s="254" t="s">
        <v>411</v>
      </c>
      <c r="B12" s="14" t="s">
        <v>412</v>
      </c>
      <c r="C12" s="15">
        <v>15</v>
      </c>
    </row>
    <row r="13" s="2" customFormat="1" ht="21" customHeight="1" spans="1:3">
      <c r="A13" s="254" t="s">
        <v>413</v>
      </c>
      <c r="B13" s="14" t="s">
        <v>414</v>
      </c>
      <c r="C13" s="15">
        <v>6</v>
      </c>
    </row>
    <row r="14" s="2" customFormat="1" ht="21" customHeight="1" spans="1:3">
      <c r="A14" s="254" t="s">
        <v>415</v>
      </c>
      <c r="B14" s="14" t="s">
        <v>416</v>
      </c>
      <c r="C14" s="15">
        <v>25</v>
      </c>
    </row>
    <row r="15" s="2" customFormat="1" ht="21" customHeight="1" spans="1:3">
      <c r="A15" s="254" t="s">
        <v>417</v>
      </c>
      <c r="B15" s="14" t="s">
        <v>418</v>
      </c>
      <c r="C15" s="15">
        <v>15</v>
      </c>
    </row>
    <row r="16" s="2" customFormat="1" ht="21" customHeight="1" spans="1:3">
      <c r="A16" s="254" t="s">
        <v>419</v>
      </c>
      <c r="B16" s="14" t="s">
        <v>420</v>
      </c>
      <c r="C16" s="15">
        <v>15</v>
      </c>
    </row>
    <row r="17" s="2" customFormat="1" ht="21" customHeight="1" spans="1:3">
      <c r="A17" s="254" t="s">
        <v>421</v>
      </c>
      <c r="B17" s="14" t="s">
        <v>422</v>
      </c>
      <c r="C17" s="15">
        <v>12.6</v>
      </c>
    </row>
    <row r="18" s="2" customFormat="1" ht="21" customHeight="1" spans="1:3">
      <c r="A18" s="254" t="s">
        <v>423</v>
      </c>
      <c r="B18" s="14" t="s">
        <v>424</v>
      </c>
      <c r="C18" s="15">
        <v>132</v>
      </c>
    </row>
    <row r="19" s="2" customFormat="1" ht="21" customHeight="1" spans="1:3">
      <c r="A19" s="254" t="s">
        <v>425</v>
      </c>
      <c r="B19" s="14" t="s">
        <v>426</v>
      </c>
      <c r="C19" s="15">
        <v>3</v>
      </c>
    </row>
    <row r="20" s="2" customFormat="1" ht="21" customHeight="1" spans="1:3">
      <c r="A20" s="254" t="s">
        <v>427</v>
      </c>
      <c r="B20" s="14" t="s">
        <v>428</v>
      </c>
      <c r="C20" s="15">
        <v>7</v>
      </c>
    </row>
    <row r="21" s="2" customFormat="1" ht="21" customHeight="1" spans="1:3">
      <c r="A21" s="254" t="s">
        <v>429</v>
      </c>
      <c r="B21" s="14" t="s">
        <v>430</v>
      </c>
      <c r="C21" s="15">
        <v>97</v>
      </c>
    </row>
    <row r="22" s="2" customFormat="1" ht="21" customHeight="1" spans="1:3">
      <c r="A22" s="254" t="s">
        <v>431</v>
      </c>
      <c r="B22" s="14" t="s">
        <v>432</v>
      </c>
      <c r="C22" s="15">
        <v>12</v>
      </c>
    </row>
    <row r="23" s="2" customFormat="1" ht="21" customHeight="1" spans="1:3">
      <c r="A23" s="254" t="s">
        <v>433</v>
      </c>
      <c r="B23" s="14" t="s">
        <v>434</v>
      </c>
      <c r="C23" s="15">
        <v>1.6</v>
      </c>
    </row>
    <row r="24" s="2" customFormat="1" ht="21" customHeight="1" spans="1:3">
      <c r="A24" s="254" t="s">
        <v>435</v>
      </c>
      <c r="B24" s="14" t="s">
        <v>436</v>
      </c>
      <c r="C24" s="15">
        <v>19.82</v>
      </c>
    </row>
    <row r="25" s="2" customFormat="1" ht="21" customHeight="1" spans="1:3">
      <c r="A25" s="254" t="s">
        <v>437</v>
      </c>
      <c r="B25" s="14" t="s">
        <v>438</v>
      </c>
      <c r="C25" s="15">
        <v>21.93</v>
      </c>
    </row>
    <row r="26" s="2" customFormat="1" ht="21" customHeight="1" spans="1:3">
      <c r="A26" s="254" t="s">
        <v>439</v>
      </c>
      <c r="B26" s="14" t="s">
        <v>440</v>
      </c>
      <c r="C26" s="15">
        <v>15</v>
      </c>
    </row>
    <row r="27" s="2" customFormat="1" ht="21" customHeight="1" spans="1:3">
      <c r="A27" s="254" t="s">
        <v>441</v>
      </c>
      <c r="B27" s="14" t="s">
        <v>442</v>
      </c>
      <c r="C27" s="15">
        <v>10</v>
      </c>
    </row>
    <row r="28" s="2" customFormat="1" ht="21" customHeight="1" spans="1:3">
      <c r="A28" s="254" t="s">
        <v>443</v>
      </c>
      <c r="B28" s="14" t="s">
        <v>444</v>
      </c>
      <c r="C28" s="15">
        <v>10</v>
      </c>
    </row>
    <row r="29" s="2" customFormat="1" ht="21" customHeight="1" spans="1:3">
      <c r="A29" s="254" t="s">
        <v>445</v>
      </c>
      <c r="B29" s="14" t="s">
        <v>446</v>
      </c>
      <c r="C29" s="15">
        <v>5</v>
      </c>
    </row>
    <row r="30" s="2" customFormat="1" ht="21" customHeight="1" spans="1:3">
      <c r="A30" s="254" t="s">
        <v>447</v>
      </c>
      <c r="B30" s="14" t="s">
        <v>448</v>
      </c>
      <c r="C30" s="15">
        <v>10</v>
      </c>
    </row>
    <row r="31" s="2" customFormat="1" ht="21" customHeight="1" spans="1:3">
      <c r="A31" s="254" t="s">
        <v>449</v>
      </c>
      <c r="B31" s="14" t="s">
        <v>450</v>
      </c>
      <c r="C31" s="15">
        <v>6</v>
      </c>
    </row>
    <row r="32" s="2" customFormat="1" ht="21" customHeight="1" spans="1:3">
      <c r="A32" s="254" t="s">
        <v>451</v>
      </c>
      <c r="B32" s="14" t="s">
        <v>452</v>
      </c>
      <c r="C32" s="15">
        <v>1.8</v>
      </c>
    </row>
    <row r="33" s="2" customFormat="1" ht="21" customHeight="1" spans="1:3">
      <c r="A33" s="254" t="s">
        <v>453</v>
      </c>
      <c r="B33" s="14" t="s">
        <v>454</v>
      </c>
      <c r="C33" s="15">
        <v>8</v>
      </c>
    </row>
    <row r="34" s="2" customFormat="1" ht="21" customHeight="1" spans="1:3">
      <c r="A34" s="254" t="s">
        <v>455</v>
      </c>
      <c r="B34" s="14" t="s">
        <v>456</v>
      </c>
      <c r="C34" s="15">
        <v>37.11</v>
      </c>
    </row>
    <row r="35" s="2" customFormat="1" ht="21" customHeight="1" spans="1:3">
      <c r="A35" s="254" t="s">
        <v>457</v>
      </c>
      <c r="B35" s="14" t="s">
        <v>458</v>
      </c>
      <c r="C35" s="15">
        <v>13.34</v>
      </c>
    </row>
    <row r="36" s="2" customFormat="1" ht="21" customHeight="1" spans="1:3">
      <c r="A36" s="254" t="s">
        <v>459</v>
      </c>
      <c r="B36" s="14" t="s">
        <v>460</v>
      </c>
      <c r="C36" s="15">
        <v>20</v>
      </c>
    </row>
    <row r="37" s="2" customFormat="1" ht="21" customHeight="1" spans="1:3">
      <c r="A37" s="254" t="s">
        <v>461</v>
      </c>
      <c r="B37" s="14" t="s">
        <v>462</v>
      </c>
      <c r="C37" s="15">
        <v>8</v>
      </c>
    </row>
    <row r="38" s="2" customFormat="1" ht="21" customHeight="1" spans="1:3">
      <c r="A38" s="254" t="s">
        <v>463</v>
      </c>
      <c r="B38" s="14" t="s">
        <v>464</v>
      </c>
      <c r="C38" s="15">
        <v>10</v>
      </c>
    </row>
    <row r="39" s="2" customFormat="1" ht="21" customHeight="1" spans="1:3">
      <c r="A39" s="254" t="s">
        <v>465</v>
      </c>
      <c r="B39" s="14" t="s">
        <v>466</v>
      </c>
      <c r="C39" s="15">
        <v>25.43</v>
      </c>
    </row>
    <row r="40" s="2" customFormat="1" ht="21" customHeight="1" spans="1:3">
      <c r="A40" s="254" t="s">
        <v>467</v>
      </c>
      <c r="B40" s="14" t="s">
        <v>468</v>
      </c>
      <c r="C40" s="15">
        <v>20.2</v>
      </c>
    </row>
    <row r="41" s="2" customFormat="1" ht="21" customHeight="1" spans="1:3">
      <c r="A41" s="254" t="s">
        <v>469</v>
      </c>
      <c r="B41" s="14" t="s">
        <v>470</v>
      </c>
      <c r="C41" s="15">
        <v>6.5</v>
      </c>
    </row>
    <row r="42" s="2" customFormat="1" ht="21" customHeight="1" spans="1:3">
      <c r="A42" s="254" t="s">
        <v>471</v>
      </c>
      <c r="B42" s="14" t="s">
        <v>472</v>
      </c>
      <c r="C42" s="15">
        <v>50.04</v>
      </c>
    </row>
    <row r="43" s="2" customFormat="1" ht="21" customHeight="1" spans="1:3">
      <c r="A43" s="254" t="s">
        <v>473</v>
      </c>
      <c r="B43" s="14" t="s">
        <v>474</v>
      </c>
      <c r="C43" s="15">
        <v>40</v>
      </c>
    </row>
    <row r="44" s="2" customFormat="1" ht="21" customHeight="1" spans="1:3">
      <c r="A44" s="254" t="s">
        <v>475</v>
      </c>
      <c r="B44" s="14" t="s">
        <v>476</v>
      </c>
      <c r="C44" s="15">
        <v>2.31</v>
      </c>
    </row>
    <row r="45" s="2" customFormat="1" ht="21" customHeight="1" spans="1:3">
      <c r="A45" s="254" t="s">
        <v>477</v>
      </c>
      <c r="B45" s="14" t="s">
        <v>478</v>
      </c>
      <c r="C45" s="15">
        <v>2</v>
      </c>
    </row>
    <row r="46" s="2" customFormat="1" ht="21" customHeight="1" spans="1:3">
      <c r="A46" s="254" t="s">
        <v>479</v>
      </c>
      <c r="B46" s="14" t="s">
        <v>480</v>
      </c>
      <c r="C46" s="15">
        <v>0.15</v>
      </c>
    </row>
    <row r="47" s="2" customFormat="1" ht="21" customHeight="1" spans="1:3">
      <c r="A47" s="254" t="s">
        <v>481</v>
      </c>
      <c r="B47" s="14" t="s">
        <v>482</v>
      </c>
      <c r="C47" s="15">
        <v>12.94</v>
      </c>
    </row>
    <row r="48" s="2" customFormat="1" ht="21" customHeight="1" spans="1:3">
      <c r="A48" s="254" t="s">
        <v>483</v>
      </c>
      <c r="B48" s="14" t="s">
        <v>484</v>
      </c>
      <c r="C48" s="15">
        <v>15.25</v>
      </c>
    </row>
    <row r="49" s="2" customFormat="1" ht="21" customHeight="1" spans="1:3">
      <c r="A49" s="254" t="s">
        <v>485</v>
      </c>
      <c r="B49" s="14" t="s">
        <v>486</v>
      </c>
      <c r="C49" s="15">
        <v>4</v>
      </c>
    </row>
    <row r="50" s="2" customFormat="1" ht="21" customHeight="1" spans="1:3">
      <c r="A50" s="254" t="s">
        <v>487</v>
      </c>
      <c r="B50" s="14" t="s">
        <v>488</v>
      </c>
      <c r="C50" s="15">
        <v>1.4</v>
      </c>
    </row>
    <row r="51" s="2" customFormat="1" ht="21" customHeight="1" spans="1:3">
      <c r="A51" s="254" t="s">
        <v>489</v>
      </c>
      <c r="B51" s="14" t="s">
        <v>490</v>
      </c>
      <c r="C51" s="15">
        <v>1</v>
      </c>
    </row>
    <row r="52" s="2" customFormat="1" ht="21" customHeight="1" spans="1:3">
      <c r="A52" s="254" t="s">
        <v>491</v>
      </c>
      <c r="B52" s="14" t="s">
        <v>492</v>
      </c>
      <c r="C52" s="15">
        <v>0.85</v>
      </c>
    </row>
    <row r="53" s="2" customFormat="1" ht="21" customHeight="1" spans="1:3">
      <c r="A53" s="254" t="s">
        <v>493</v>
      </c>
      <c r="B53" s="14" t="s">
        <v>494</v>
      </c>
      <c r="C53" s="15">
        <v>10</v>
      </c>
    </row>
    <row r="54" s="2" customFormat="1" ht="21" customHeight="1" spans="1:3">
      <c r="A54" s="254" t="s">
        <v>495</v>
      </c>
      <c r="B54" s="14" t="s">
        <v>496</v>
      </c>
      <c r="C54" s="15">
        <v>5</v>
      </c>
    </row>
    <row r="55" s="2" customFormat="1" ht="21" customHeight="1" spans="1:3">
      <c r="A55" s="254" t="s">
        <v>497</v>
      </c>
      <c r="B55" s="14" t="s">
        <v>498</v>
      </c>
      <c r="C55" s="15">
        <v>1.5</v>
      </c>
    </row>
    <row r="56" s="2" customFormat="1" ht="21" customHeight="1" spans="1:3">
      <c r="A56" s="254" t="s">
        <v>499</v>
      </c>
      <c r="B56" s="14" t="s">
        <v>500</v>
      </c>
      <c r="C56" s="15">
        <v>3</v>
      </c>
    </row>
    <row r="57" s="2" customFormat="1" ht="21" customHeight="1" spans="1:3">
      <c r="A57" s="254" t="s">
        <v>501</v>
      </c>
      <c r="B57" s="14" t="s">
        <v>502</v>
      </c>
      <c r="C57" s="15">
        <v>8.5</v>
      </c>
    </row>
    <row r="58" s="2" customFormat="1" ht="21" customHeight="1" spans="1:3">
      <c r="A58" s="254" t="s">
        <v>503</v>
      </c>
      <c r="B58" s="14" t="s">
        <v>504</v>
      </c>
      <c r="C58" s="15">
        <v>7.11</v>
      </c>
    </row>
    <row r="59" s="2" customFormat="1" ht="21" customHeight="1" spans="1:3">
      <c r="A59" s="254" t="s">
        <v>505</v>
      </c>
      <c r="B59" s="14" t="s">
        <v>506</v>
      </c>
      <c r="C59" s="15">
        <v>1</v>
      </c>
    </row>
    <row r="60" s="2" customFormat="1" ht="21" customHeight="1" spans="1:3">
      <c r="A60" s="254" t="s">
        <v>507</v>
      </c>
      <c r="B60" s="14" t="s">
        <v>508</v>
      </c>
      <c r="C60" s="15">
        <v>10.8</v>
      </c>
    </row>
    <row r="61" s="2" customFormat="1" ht="21" customHeight="1" spans="1:3">
      <c r="A61" s="254" t="s">
        <v>509</v>
      </c>
      <c r="B61" s="14" t="s">
        <v>510</v>
      </c>
      <c r="C61" s="15">
        <v>1.14</v>
      </c>
    </row>
    <row r="62" s="2" customFormat="1" ht="21" customHeight="1" spans="1:3">
      <c r="A62" s="254" t="s">
        <v>511</v>
      </c>
      <c r="B62" s="14" t="s">
        <v>512</v>
      </c>
      <c r="C62" s="15">
        <v>1.55</v>
      </c>
    </row>
    <row r="63" s="2" customFormat="1" ht="21" customHeight="1" spans="1:3">
      <c r="A63" s="254" t="s">
        <v>513</v>
      </c>
      <c r="B63" s="14" t="s">
        <v>514</v>
      </c>
      <c r="C63" s="15">
        <v>11.26</v>
      </c>
    </row>
    <row r="64" s="2" customFormat="1" ht="21" customHeight="1" spans="1:3">
      <c r="A64" s="254" t="s">
        <v>515</v>
      </c>
      <c r="B64" s="14" t="s">
        <v>516</v>
      </c>
      <c r="C64" s="15">
        <v>8</v>
      </c>
    </row>
    <row r="65" s="2" customFormat="1" ht="21" customHeight="1" spans="1:3">
      <c r="A65" s="254" t="s">
        <v>517</v>
      </c>
      <c r="B65" s="14" t="s">
        <v>518</v>
      </c>
      <c r="C65" s="15">
        <v>2.7</v>
      </c>
    </row>
    <row r="66" s="2" customFormat="1" ht="21" customHeight="1" spans="1:3">
      <c r="A66" s="254" t="s">
        <v>519</v>
      </c>
      <c r="B66" s="14" t="s">
        <v>520</v>
      </c>
      <c r="C66" s="15">
        <v>5</v>
      </c>
    </row>
    <row r="67" s="2" customFormat="1" ht="21" customHeight="1" spans="1:3">
      <c r="A67" s="254" t="s">
        <v>521</v>
      </c>
      <c r="B67" s="14" t="s">
        <v>516</v>
      </c>
      <c r="C67" s="15">
        <v>15</v>
      </c>
    </row>
    <row r="68" s="2" customFormat="1" ht="21" customHeight="1" spans="1:3">
      <c r="A68" s="254" t="s">
        <v>522</v>
      </c>
      <c r="B68" s="14" t="s">
        <v>523</v>
      </c>
      <c r="C68" s="15">
        <v>16.7</v>
      </c>
    </row>
    <row r="69" s="2" customFormat="1" ht="21" customHeight="1" spans="1:3">
      <c r="A69" s="254" t="s">
        <v>524</v>
      </c>
      <c r="B69" s="14" t="s">
        <v>525</v>
      </c>
      <c r="C69" s="15">
        <v>4.21</v>
      </c>
    </row>
    <row r="70" s="2" customFormat="1" ht="21" customHeight="1" spans="1:3">
      <c r="A70" s="254" t="s">
        <v>526</v>
      </c>
      <c r="B70" s="14" t="s">
        <v>527</v>
      </c>
      <c r="C70" s="15">
        <v>2</v>
      </c>
    </row>
    <row r="71" s="2" customFormat="1" ht="21" customHeight="1" spans="1:3">
      <c r="A71" s="254" t="s">
        <v>528</v>
      </c>
      <c r="B71" s="14" t="s">
        <v>529</v>
      </c>
      <c r="C71" s="15">
        <v>5</v>
      </c>
    </row>
    <row r="72" s="2" customFormat="1" ht="21" customHeight="1" spans="1:3">
      <c r="A72" s="254" t="s">
        <v>530</v>
      </c>
      <c r="B72" s="14" t="s">
        <v>531</v>
      </c>
      <c r="C72" s="15">
        <v>140</v>
      </c>
    </row>
    <row r="73" s="2" customFormat="1" ht="21" customHeight="1" spans="1:3">
      <c r="A73" s="254" t="s">
        <v>532</v>
      </c>
      <c r="B73" s="14" t="s">
        <v>533</v>
      </c>
      <c r="C73" s="15">
        <v>2.33</v>
      </c>
    </row>
    <row r="74" s="2" customFormat="1" ht="21" customHeight="1" spans="1:3">
      <c r="A74" s="254" t="s">
        <v>534</v>
      </c>
      <c r="B74" s="14" t="s">
        <v>535</v>
      </c>
      <c r="C74" s="15">
        <v>7.24</v>
      </c>
    </row>
    <row r="75" s="2" customFormat="1" ht="21" customHeight="1" spans="1:3">
      <c r="A75" s="254" t="s">
        <v>536</v>
      </c>
      <c r="B75" s="14" t="s">
        <v>537</v>
      </c>
      <c r="C75" s="15">
        <v>1.98</v>
      </c>
    </row>
    <row r="76" s="2" customFormat="1" ht="31" customHeight="1" spans="1:3">
      <c r="A76" s="254" t="s">
        <v>538</v>
      </c>
      <c r="B76" s="14" t="s">
        <v>539</v>
      </c>
      <c r="C76" s="15">
        <v>10.86</v>
      </c>
    </row>
    <row r="77" s="2" customFormat="1" ht="22.8" customHeight="1" spans="1:3">
      <c r="A77" s="254" t="s">
        <v>540</v>
      </c>
      <c r="B77" s="14" t="s">
        <v>541</v>
      </c>
      <c r="C77" s="15">
        <v>2.81</v>
      </c>
    </row>
    <row r="78" s="2" customFormat="1" ht="22" customHeight="1" spans="1:3">
      <c r="A78" s="254" t="s">
        <v>542</v>
      </c>
      <c r="B78" s="14" t="s">
        <v>543</v>
      </c>
      <c r="C78" s="15">
        <v>0.3</v>
      </c>
    </row>
    <row r="79" s="2" customFormat="1" ht="21" customHeight="1" spans="1:3">
      <c r="A79" s="254" t="s">
        <v>544</v>
      </c>
      <c r="B79" s="14" t="s">
        <v>545</v>
      </c>
      <c r="C79" s="15">
        <v>89.78</v>
      </c>
    </row>
    <row r="80" s="2" customFormat="1" ht="21" customHeight="1" spans="1:3">
      <c r="A80" s="254" t="s">
        <v>546</v>
      </c>
      <c r="B80" s="14" t="s">
        <v>547</v>
      </c>
      <c r="C80" s="15">
        <v>161.83</v>
      </c>
    </row>
    <row r="81" s="2" customFormat="1" ht="21" customHeight="1" spans="1:3">
      <c r="A81" s="254" t="s">
        <v>548</v>
      </c>
      <c r="B81" s="14" t="s">
        <v>549</v>
      </c>
      <c r="C81" s="15">
        <v>13.02</v>
      </c>
    </row>
    <row r="82" s="2" customFormat="1" ht="21" customHeight="1" spans="1:3">
      <c r="A82" s="254" t="s">
        <v>550</v>
      </c>
      <c r="B82" s="14" t="s">
        <v>551</v>
      </c>
      <c r="C82" s="15">
        <v>25</v>
      </c>
    </row>
    <row r="83" s="2" customFormat="1" ht="21" customHeight="1" spans="1:3">
      <c r="A83" s="254" t="s">
        <v>552</v>
      </c>
      <c r="B83" s="14" t="s">
        <v>553</v>
      </c>
      <c r="C83" s="15">
        <v>1.42</v>
      </c>
    </row>
    <row r="84" s="2" customFormat="1" ht="21" customHeight="1" spans="1:3">
      <c r="A84" s="254" t="s">
        <v>554</v>
      </c>
      <c r="B84" s="14" t="s">
        <v>555</v>
      </c>
      <c r="C84" s="15">
        <v>0.88</v>
      </c>
    </row>
    <row r="85" s="2" customFormat="1" ht="21" customHeight="1" spans="1:3">
      <c r="A85" s="254" t="s">
        <v>556</v>
      </c>
      <c r="B85" s="14" t="s">
        <v>557</v>
      </c>
      <c r="C85" s="15">
        <v>60</v>
      </c>
    </row>
    <row r="86" s="2" customFormat="1" ht="21" customHeight="1" spans="1:3">
      <c r="A86" s="254" t="s">
        <v>558</v>
      </c>
      <c r="B86" s="14" t="s">
        <v>559</v>
      </c>
      <c r="C86" s="15">
        <v>5</v>
      </c>
    </row>
    <row r="87" s="2" customFormat="1" ht="21" customHeight="1" spans="1:3">
      <c r="A87" s="254" t="s">
        <v>560</v>
      </c>
      <c r="B87" s="14" t="s">
        <v>561</v>
      </c>
      <c r="C87" s="15">
        <v>69.93</v>
      </c>
    </row>
    <row r="88" s="2" customFormat="1" ht="21" customHeight="1" spans="1:3">
      <c r="A88" s="254" t="s">
        <v>562</v>
      </c>
      <c r="B88" s="14" t="s">
        <v>563</v>
      </c>
      <c r="C88" s="15">
        <v>3.12</v>
      </c>
    </row>
    <row r="89" s="2" customFormat="1" ht="21" customHeight="1" spans="1:3">
      <c r="A89" s="254" t="s">
        <v>564</v>
      </c>
      <c r="B89" s="14" t="s">
        <v>565</v>
      </c>
      <c r="C89" s="15">
        <v>14.5</v>
      </c>
    </row>
    <row r="90" s="2" customFormat="1" ht="21" customHeight="1" spans="1:3">
      <c r="A90" s="254" t="s">
        <v>566</v>
      </c>
      <c r="B90" s="14" t="s">
        <v>567</v>
      </c>
      <c r="C90" s="15">
        <v>29.1</v>
      </c>
    </row>
    <row r="91" s="2" customFormat="1" ht="21" customHeight="1" spans="1:3">
      <c r="A91" s="254" t="s">
        <v>568</v>
      </c>
      <c r="B91" s="14" t="s">
        <v>569</v>
      </c>
      <c r="C91" s="15">
        <v>3.64</v>
      </c>
    </row>
    <row r="92" s="2" customFormat="1" ht="21" customHeight="1" spans="1:3">
      <c r="A92" s="254" t="s">
        <v>570</v>
      </c>
      <c r="B92" s="14" t="s">
        <v>571</v>
      </c>
      <c r="C92" s="15">
        <v>15</v>
      </c>
    </row>
    <row r="93" s="2" customFormat="1" ht="21" customHeight="1" spans="1:3">
      <c r="A93" s="254" t="s">
        <v>572</v>
      </c>
      <c r="B93" s="14" t="s">
        <v>573</v>
      </c>
      <c r="C93" s="15">
        <v>28</v>
      </c>
    </row>
    <row r="94" s="2" customFormat="1" ht="21" customHeight="1" spans="1:3">
      <c r="A94" s="254" t="s">
        <v>574</v>
      </c>
      <c r="B94" s="14" t="s">
        <v>575</v>
      </c>
      <c r="C94" s="15">
        <v>0.45</v>
      </c>
    </row>
    <row r="95" s="2" customFormat="1" ht="21" customHeight="1" spans="1:3">
      <c r="A95" s="254" t="s">
        <v>576</v>
      </c>
      <c r="B95" s="14" t="s">
        <v>577</v>
      </c>
      <c r="C95" s="15">
        <v>12.61</v>
      </c>
    </row>
    <row r="96" s="2" customFormat="1" ht="21" customHeight="1" spans="1:3">
      <c r="A96" s="254" t="s">
        <v>578</v>
      </c>
      <c r="B96" s="14" t="s">
        <v>579</v>
      </c>
      <c r="C96" s="15">
        <v>12.32</v>
      </c>
    </row>
    <row r="97" s="2" customFormat="1" ht="21" customHeight="1" spans="1:3">
      <c r="A97" s="254" t="s">
        <v>580</v>
      </c>
      <c r="B97" s="14" t="s">
        <v>581</v>
      </c>
      <c r="C97" s="15">
        <v>0.3</v>
      </c>
    </row>
    <row r="98" s="2" customFormat="1" ht="21" customHeight="1" spans="1:3">
      <c r="A98" s="254" t="s">
        <v>582</v>
      </c>
      <c r="B98" s="14" t="s">
        <v>583</v>
      </c>
      <c r="C98" s="15">
        <v>3.51</v>
      </c>
    </row>
    <row r="99" s="2" customFormat="1" ht="29" customHeight="1" spans="1:3">
      <c r="A99" s="254" t="s">
        <v>584</v>
      </c>
      <c r="B99" s="14" t="s">
        <v>585</v>
      </c>
      <c r="C99" s="15">
        <v>17.23</v>
      </c>
    </row>
    <row r="100" s="2" customFormat="1" ht="29" customHeight="1" spans="1:3">
      <c r="A100" s="254" t="s">
        <v>586</v>
      </c>
      <c r="B100" s="14" t="s">
        <v>587</v>
      </c>
      <c r="C100" s="15">
        <v>7.98</v>
      </c>
    </row>
    <row r="101" s="2" customFormat="1" ht="29" customHeight="1" spans="1:3">
      <c r="A101" s="254" t="s">
        <v>588</v>
      </c>
      <c r="B101" s="14" t="s">
        <v>589</v>
      </c>
      <c r="C101" s="15">
        <v>2.91</v>
      </c>
    </row>
    <row r="102" s="2" customFormat="1" ht="29" customHeight="1" spans="1:3">
      <c r="A102" s="254" t="s">
        <v>590</v>
      </c>
      <c r="B102" s="14" t="s">
        <v>591</v>
      </c>
      <c r="C102" s="15">
        <v>150</v>
      </c>
    </row>
    <row r="103" s="2" customFormat="1" ht="29" customHeight="1" spans="1:3">
      <c r="A103" s="254" t="s">
        <v>592</v>
      </c>
      <c r="B103" s="14" t="s">
        <v>593</v>
      </c>
      <c r="C103" s="15">
        <v>9.45</v>
      </c>
    </row>
    <row r="104" s="2" customFormat="1" ht="29" customHeight="1" spans="1:3">
      <c r="A104" s="254" t="s">
        <v>594</v>
      </c>
      <c r="B104" s="14" t="s">
        <v>595</v>
      </c>
      <c r="C104" s="15">
        <v>7.21</v>
      </c>
    </row>
    <row r="105" s="2" customFormat="1" ht="22" customHeight="1" spans="1:3">
      <c r="A105" s="254" t="s">
        <v>596</v>
      </c>
      <c r="B105" s="14" t="s">
        <v>597</v>
      </c>
      <c r="C105" s="15">
        <v>0.59</v>
      </c>
    </row>
    <row r="106" s="2" customFormat="1" ht="22" customHeight="1" spans="1:3">
      <c r="A106" s="254" t="s">
        <v>598</v>
      </c>
      <c r="B106" s="14" t="s">
        <v>599</v>
      </c>
      <c r="C106" s="15">
        <v>1.76</v>
      </c>
    </row>
    <row r="107" s="2" customFormat="1" ht="22" customHeight="1" spans="1:3">
      <c r="A107" s="254" t="s">
        <v>600</v>
      </c>
      <c r="B107" s="14" t="s">
        <v>601</v>
      </c>
      <c r="C107" s="15">
        <v>34.97</v>
      </c>
    </row>
    <row r="108" s="2" customFormat="1" ht="22" customHeight="1" spans="1:3">
      <c r="A108" s="254" t="s">
        <v>602</v>
      </c>
      <c r="B108" s="14" t="s">
        <v>603</v>
      </c>
      <c r="C108" s="15">
        <v>9</v>
      </c>
    </row>
    <row r="109" s="2" customFormat="1" ht="22" customHeight="1" spans="1:3">
      <c r="A109" s="254" t="s">
        <v>604</v>
      </c>
      <c r="B109" s="14" t="s">
        <v>605</v>
      </c>
      <c r="C109" s="15">
        <v>31.3</v>
      </c>
    </row>
    <row r="110" s="2" customFormat="1" ht="22" customHeight="1" spans="1:3">
      <c r="A110" s="254" t="s">
        <v>606</v>
      </c>
      <c r="B110" s="14" t="s">
        <v>607</v>
      </c>
      <c r="C110" s="15">
        <v>2.79</v>
      </c>
    </row>
    <row r="111" s="2" customFormat="1" ht="22" customHeight="1" spans="1:3">
      <c r="A111" s="254" t="s">
        <v>608</v>
      </c>
      <c r="B111" s="14" t="s">
        <v>609</v>
      </c>
      <c r="C111" s="15">
        <v>4.38</v>
      </c>
    </row>
    <row r="112" s="2" customFormat="1" ht="22" customHeight="1" spans="1:3">
      <c r="A112" s="254" t="s">
        <v>610</v>
      </c>
      <c r="B112" s="14" t="s">
        <v>611</v>
      </c>
      <c r="C112" s="15">
        <v>22.24</v>
      </c>
    </row>
    <row r="113" s="2" customFormat="1" ht="28" customHeight="1" spans="1:3">
      <c r="A113" s="254" t="s">
        <v>612</v>
      </c>
      <c r="B113" s="14" t="s">
        <v>613</v>
      </c>
      <c r="C113" s="15">
        <v>22.59</v>
      </c>
    </row>
    <row r="114" s="2" customFormat="1" ht="22.8" customHeight="1" spans="1:3">
      <c r="A114" s="254" t="s">
        <v>614</v>
      </c>
      <c r="B114" s="14" t="s">
        <v>615</v>
      </c>
      <c r="C114" s="15">
        <v>7.08</v>
      </c>
    </row>
    <row r="115" s="2" customFormat="1" ht="22" customHeight="1" spans="1:3">
      <c r="A115" s="254" t="s">
        <v>616</v>
      </c>
      <c r="B115" s="14" t="s">
        <v>617</v>
      </c>
      <c r="C115" s="15">
        <v>1.89</v>
      </c>
    </row>
    <row r="116" s="2" customFormat="1" ht="22.8" customHeight="1" spans="1:3">
      <c r="A116" s="254" t="s">
        <v>618</v>
      </c>
      <c r="B116" s="14" t="s">
        <v>619</v>
      </c>
      <c r="C116" s="15">
        <v>0.3</v>
      </c>
    </row>
    <row r="117" s="2" customFormat="1" ht="22.8" customHeight="1" spans="1:3">
      <c r="A117" s="254" t="s">
        <v>620</v>
      </c>
      <c r="B117" s="14" t="s">
        <v>621</v>
      </c>
      <c r="C117" s="15">
        <v>0.3</v>
      </c>
    </row>
    <row r="118" s="2" customFormat="1" ht="22.8" customHeight="1" spans="1:3">
      <c r="A118" s="254" t="s">
        <v>622</v>
      </c>
      <c r="B118" s="14" t="s">
        <v>623</v>
      </c>
      <c r="C118" s="15">
        <v>195</v>
      </c>
    </row>
    <row r="119" s="2" customFormat="1" ht="22.8" customHeight="1" spans="1:3">
      <c r="A119" s="254" t="s">
        <v>624</v>
      </c>
      <c r="B119" s="14" t="s">
        <v>625</v>
      </c>
      <c r="C119" s="15">
        <v>22.36</v>
      </c>
    </row>
    <row r="120" s="2" customFormat="1" ht="22.8" customHeight="1" spans="1:3">
      <c r="A120" s="254" t="s">
        <v>626</v>
      </c>
      <c r="B120" s="14" t="s">
        <v>627</v>
      </c>
      <c r="C120" s="15">
        <v>1.51</v>
      </c>
    </row>
    <row r="121" s="2" customFormat="1" ht="22.8" customHeight="1" spans="1:3">
      <c r="A121" s="254" t="s">
        <v>628</v>
      </c>
      <c r="B121" s="14" t="s">
        <v>629</v>
      </c>
      <c r="C121" s="15">
        <v>0.73</v>
      </c>
    </row>
    <row r="122" s="2" customFormat="1" ht="22.8" customHeight="1" spans="1:3">
      <c r="A122" s="254" t="s">
        <v>630</v>
      </c>
      <c r="B122" s="14" t="s">
        <v>631</v>
      </c>
      <c r="C122" s="15">
        <v>1.81</v>
      </c>
    </row>
    <row r="123" s="2" customFormat="1" ht="22.8" customHeight="1" spans="1:3">
      <c r="A123" s="254" t="s">
        <v>632</v>
      </c>
      <c r="B123" s="14" t="s">
        <v>633</v>
      </c>
      <c r="C123" s="15">
        <v>22.4</v>
      </c>
    </row>
    <row r="124" s="2" customFormat="1" ht="22.8" customHeight="1" spans="1:3">
      <c r="A124" s="254" t="s">
        <v>634</v>
      </c>
      <c r="B124" s="14" t="s">
        <v>635</v>
      </c>
      <c r="C124" s="15">
        <v>3.42</v>
      </c>
    </row>
    <row r="125" s="2" customFormat="1" ht="21" customHeight="1" spans="1:3">
      <c r="A125" s="254" t="s">
        <v>636</v>
      </c>
      <c r="B125" s="14" t="s">
        <v>637</v>
      </c>
      <c r="C125" s="15">
        <v>4</v>
      </c>
    </row>
    <row r="126" s="2" customFormat="1" ht="21" customHeight="1" spans="1:3">
      <c r="A126" s="254" t="s">
        <v>638</v>
      </c>
      <c r="B126" s="14" t="s">
        <v>639</v>
      </c>
      <c r="C126" s="15">
        <v>0.32</v>
      </c>
    </row>
    <row r="127" s="2" customFormat="1" ht="21" customHeight="1" spans="1:3">
      <c r="A127" s="254" t="s">
        <v>640</v>
      </c>
      <c r="B127" s="14" t="s">
        <v>641</v>
      </c>
      <c r="C127" s="15">
        <v>0.32</v>
      </c>
    </row>
    <row r="128" s="2" customFormat="1" ht="21" customHeight="1" spans="1:3">
      <c r="A128" s="254" t="s">
        <v>642</v>
      </c>
      <c r="B128" s="14" t="s">
        <v>635</v>
      </c>
      <c r="C128" s="15">
        <v>4.4</v>
      </c>
    </row>
    <row r="129" s="2" customFormat="1" ht="21" customHeight="1" spans="1:3">
      <c r="A129" s="254" t="s">
        <v>643</v>
      </c>
      <c r="B129" s="14" t="s">
        <v>644</v>
      </c>
      <c r="C129" s="15">
        <v>8.19</v>
      </c>
    </row>
    <row r="130" s="2" customFormat="1" ht="21" customHeight="1" spans="1:3">
      <c r="A130" s="254" t="s">
        <v>645</v>
      </c>
      <c r="B130" s="14" t="s">
        <v>646</v>
      </c>
      <c r="C130" s="15">
        <v>6.84</v>
      </c>
    </row>
    <row r="131" s="2" customFormat="1" ht="21" customHeight="1" spans="1:3">
      <c r="A131" s="254" t="s">
        <v>647</v>
      </c>
      <c r="B131" s="14" t="s">
        <v>648</v>
      </c>
      <c r="C131" s="15">
        <v>3</v>
      </c>
    </row>
    <row r="132" s="2" customFormat="1" ht="21" customHeight="1" spans="1:3">
      <c r="A132" s="254" t="s">
        <v>649</v>
      </c>
      <c r="B132" s="14" t="s">
        <v>650</v>
      </c>
      <c r="C132" s="15">
        <v>21</v>
      </c>
    </row>
    <row r="133" s="2" customFormat="1" ht="21" customHeight="1" spans="1:3">
      <c r="A133" s="254" t="s">
        <v>651</v>
      </c>
      <c r="B133" s="14" t="s">
        <v>652</v>
      </c>
      <c r="C133" s="15">
        <v>10.18</v>
      </c>
    </row>
    <row r="134" s="2" customFormat="1" ht="21" customHeight="1" spans="1:3">
      <c r="A134" s="254" t="s">
        <v>653</v>
      </c>
      <c r="B134" s="14" t="s">
        <v>654</v>
      </c>
      <c r="C134" s="15">
        <v>67.3</v>
      </c>
    </row>
    <row r="135" s="2" customFormat="1" ht="21" customHeight="1" spans="1:3">
      <c r="A135" s="254" t="s">
        <v>655</v>
      </c>
      <c r="B135" s="14" t="s">
        <v>656</v>
      </c>
      <c r="C135" s="15">
        <v>137</v>
      </c>
    </row>
    <row r="136" s="2" customFormat="1" ht="21" customHeight="1" spans="1:3">
      <c r="A136" s="254" t="s">
        <v>657</v>
      </c>
      <c r="B136" s="14" t="s">
        <v>658</v>
      </c>
      <c r="C136" s="15">
        <v>7.2</v>
      </c>
    </row>
    <row r="137" s="2" customFormat="1" ht="21" customHeight="1" spans="1:3">
      <c r="A137" s="254" t="s">
        <v>659</v>
      </c>
      <c r="B137" s="14" t="s">
        <v>660</v>
      </c>
      <c r="C137" s="15">
        <v>9.74</v>
      </c>
    </row>
    <row r="138" s="2" customFormat="1" ht="21" customHeight="1" spans="1:3">
      <c r="A138" s="254" t="s">
        <v>661</v>
      </c>
      <c r="B138" s="14" t="s">
        <v>662</v>
      </c>
      <c r="C138" s="15">
        <v>13.73</v>
      </c>
    </row>
    <row r="139" s="2" customFormat="1" ht="21" customHeight="1" spans="1:3">
      <c r="A139" s="254" t="s">
        <v>663</v>
      </c>
      <c r="B139" s="14" t="s">
        <v>664</v>
      </c>
      <c r="C139" s="15">
        <v>10.1</v>
      </c>
    </row>
    <row r="140" s="2" customFormat="1" ht="21" customHeight="1" spans="1:3">
      <c r="A140" s="254" t="s">
        <v>665</v>
      </c>
      <c r="B140" s="14" t="s">
        <v>666</v>
      </c>
      <c r="C140" s="15">
        <v>6.2</v>
      </c>
    </row>
    <row r="141" s="2" customFormat="1" ht="21" customHeight="1" spans="1:3">
      <c r="A141" s="254" t="s">
        <v>667</v>
      </c>
      <c r="B141" s="14" t="s">
        <v>668</v>
      </c>
      <c r="C141" s="15">
        <v>0.95</v>
      </c>
    </row>
    <row r="142" s="2" customFormat="1" ht="21" customHeight="1" spans="1:3">
      <c r="A142" s="254" t="s">
        <v>669</v>
      </c>
      <c r="B142" s="14" t="s">
        <v>670</v>
      </c>
      <c r="C142" s="15">
        <v>19</v>
      </c>
    </row>
    <row r="143" s="2" customFormat="1" ht="21" customHeight="1" spans="1:3">
      <c r="A143" s="254" t="s">
        <v>671</v>
      </c>
      <c r="B143" s="14" t="s">
        <v>672</v>
      </c>
      <c r="C143" s="15">
        <v>10</v>
      </c>
    </row>
    <row r="144" s="2" customFormat="1" ht="21" customHeight="1" spans="1:3">
      <c r="A144" s="254" t="s">
        <v>673</v>
      </c>
      <c r="B144" s="14" t="s">
        <v>674</v>
      </c>
      <c r="C144" s="15">
        <v>59.66</v>
      </c>
    </row>
    <row r="145" s="2" customFormat="1" ht="21" customHeight="1" spans="1:3">
      <c r="A145" s="254" t="s">
        <v>675</v>
      </c>
      <c r="B145" s="14" t="s">
        <v>676</v>
      </c>
      <c r="C145" s="15">
        <v>1.27</v>
      </c>
    </row>
    <row r="146" s="2" customFormat="1" ht="21" customHeight="1" spans="1:3">
      <c r="A146" s="254" t="s">
        <v>677</v>
      </c>
      <c r="B146" s="14" t="s">
        <v>678</v>
      </c>
      <c r="C146" s="15">
        <v>2.24</v>
      </c>
    </row>
    <row r="147" s="2" customFormat="1" ht="21" customHeight="1" spans="1:3">
      <c r="A147" s="254" t="s">
        <v>679</v>
      </c>
      <c r="B147" s="14" t="s">
        <v>680</v>
      </c>
      <c r="C147" s="15">
        <v>1.16</v>
      </c>
    </row>
    <row r="148" s="2" customFormat="1" ht="21" customHeight="1" spans="1:3">
      <c r="A148" s="254" t="s">
        <v>681</v>
      </c>
      <c r="B148" s="14" t="s">
        <v>682</v>
      </c>
      <c r="C148" s="15">
        <v>37.95</v>
      </c>
    </row>
    <row r="149" s="2" customFormat="1" ht="21" customHeight="1" spans="1:3">
      <c r="A149" s="254" t="s">
        <v>683</v>
      </c>
      <c r="B149" s="14" t="s">
        <v>684</v>
      </c>
      <c r="C149" s="15">
        <v>7.4</v>
      </c>
    </row>
    <row r="150" s="2" customFormat="1" ht="21" customHeight="1" spans="1:3">
      <c r="A150" s="254" t="s">
        <v>685</v>
      </c>
      <c r="B150" s="14" t="s">
        <v>686</v>
      </c>
      <c r="C150" s="15">
        <v>3.14</v>
      </c>
    </row>
    <row r="151" s="2" customFormat="1" ht="34" customHeight="1" spans="1:3">
      <c r="A151" s="254" t="s">
        <v>687</v>
      </c>
      <c r="B151" s="14" t="s">
        <v>688</v>
      </c>
      <c r="C151" s="15">
        <v>0.9</v>
      </c>
    </row>
    <row r="152" s="2" customFormat="1" ht="20" customHeight="1" spans="1:3">
      <c r="A152" s="254" t="s">
        <v>689</v>
      </c>
      <c r="B152" s="14" t="s">
        <v>690</v>
      </c>
      <c r="C152" s="15">
        <v>0.3</v>
      </c>
    </row>
    <row r="153" s="2" customFormat="1" ht="20" customHeight="1" spans="1:3">
      <c r="A153" s="254" t="s">
        <v>691</v>
      </c>
      <c r="B153" s="14" t="s">
        <v>692</v>
      </c>
      <c r="C153" s="15">
        <v>0.3</v>
      </c>
    </row>
    <row r="154" s="2" customFormat="1" ht="20" customHeight="1" spans="1:3">
      <c r="A154" s="254" t="s">
        <v>693</v>
      </c>
      <c r="B154" s="14" t="s">
        <v>694</v>
      </c>
      <c r="C154" s="15">
        <v>4.98</v>
      </c>
    </row>
    <row r="155" s="2" customFormat="1" ht="20" customHeight="1" spans="1:3">
      <c r="A155" s="254" t="s">
        <v>695</v>
      </c>
      <c r="B155" s="14" t="s">
        <v>696</v>
      </c>
      <c r="C155" s="15">
        <v>8.84</v>
      </c>
    </row>
    <row r="156" s="2" customFormat="1" ht="20" customHeight="1" spans="1:3">
      <c r="A156" s="254" t="s">
        <v>697</v>
      </c>
      <c r="B156" s="14" t="s">
        <v>696</v>
      </c>
      <c r="C156" s="15">
        <v>8.84</v>
      </c>
    </row>
    <row r="157" s="2" customFormat="1" ht="20" customHeight="1" spans="1:3">
      <c r="A157" s="254" t="s">
        <v>698</v>
      </c>
      <c r="B157" s="14" t="s">
        <v>699</v>
      </c>
      <c r="C157" s="15">
        <v>0.59</v>
      </c>
    </row>
    <row r="158" s="2" customFormat="1" ht="20" customHeight="1" spans="1:3">
      <c r="A158" s="254" t="s">
        <v>700</v>
      </c>
      <c r="B158" s="14" t="s">
        <v>699</v>
      </c>
      <c r="C158" s="15">
        <v>0.59</v>
      </c>
    </row>
    <row r="159" s="2" customFormat="1" ht="20" customHeight="1" spans="1:3">
      <c r="A159" s="254" t="s">
        <v>701</v>
      </c>
      <c r="B159" s="14" t="s">
        <v>702</v>
      </c>
      <c r="C159" s="15">
        <v>1.07</v>
      </c>
    </row>
    <row r="160" s="2" customFormat="1" ht="20" customHeight="1" spans="1:3">
      <c r="A160" s="254" t="s">
        <v>703</v>
      </c>
      <c r="B160" s="14" t="s">
        <v>702</v>
      </c>
      <c r="C160" s="15">
        <v>1.07</v>
      </c>
    </row>
    <row r="161" s="2" customFormat="1" ht="20" customHeight="1" spans="1:3">
      <c r="A161" s="254" t="s">
        <v>704</v>
      </c>
      <c r="B161" s="14" t="s">
        <v>705</v>
      </c>
      <c r="C161" s="15">
        <v>17</v>
      </c>
    </row>
    <row r="162" s="2" customFormat="1" ht="20" customHeight="1" spans="1:3">
      <c r="A162" s="254" t="s">
        <v>706</v>
      </c>
      <c r="B162" s="14" t="s">
        <v>707</v>
      </c>
      <c r="C162" s="15">
        <v>2.78</v>
      </c>
    </row>
    <row r="163" s="2" customFormat="1" ht="20" customHeight="1" spans="1:3">
      <c r="A163" s="254" t="s">
        <v>708</v>
      </c>
      <c r="B163" s="14" t="s">
        <v>707</v>
      </c>
      <c r="C163" s="15">
        <v>2.78</v>
      </c>
    </row>
    <row r="164" s="2" customFormat="1" ht="22.8" customHeight="1" spans="1:3">
      <c r="A164" s="254" t="s">
        <v>709</v>
      </c>
      <c r="B164" s="14" t="s">
        <v>710</v>
      </c>
      <c r="C164" s="15">
        <v>2.99</v>
      </c>
    </row>
    <row r="165" s="2" customFormat="1" ht="22.8" customHeight="1" spans="1:3">
      <c r="A165" s="254" t="s">
        <v>711</v>
      </c>
      <c r="B165" s="14" t="s">
        <v>712</v>
      </c>
      <c r="C165" s="15">
        <v>122.59</v>
      </c>
    </row>
    <row r="166" s="2" customFormat="1" ht="22.8" customHeight="1" spans="1:3">
      <c r="A166" s="254" t="s">
        <v>713</v>
      </c>
      <c r="B166" s="14" t="s">
        <v>714</v>
      </c>
      <c r="C166" s="15">
        <v>10</v>
      </c>
    </row>
    <row r="167" s="2" customFormat="1" ht="22.8" customHeight="1" spans="1:3">
      <c r="A167" s="254" t="s">
        <v>715</v>
      </c>
      <c r="B167" s="14" t="s">
        <v>716</v>
      </c>
      <c r="C167" s="15">
        <v>21</v>
      </c>
    </row>
    <row r="168" s="2" customFormat="1" ht="22.8" customHeight="1" spans="1:3">
      <c r="A168" s="254" t="s">
        <v>717</v>
      </c>
      <c r="B168" s="14" t="s">
        <v>718</v>
      </c>
      <c r="C168" s="15">
        <v>1.44</v>
      </c>
    </row>
    <row r="169" s="2" customFormat="1" ht="22.8" customHeight="1" spans="1:3">
      <c r="A169" s="254" t="s">
        <v>719</v>
      </c>
      <c r="B169" s="14" t="s">
        <v>720</v>
      </c>
      <c r="C169" s="15">
        <v>10</v>
      </c>
    </row>
    <row r="170" s="2" customFormat="1" ht="22.8" customHeight="1" spans="1:3">
      <c r="A170" s="254" t="s">
        <v>721</v>
      </c>
      <c r="B170" s="14" t="s">
        <v>722</v>
      </c>
      <c r="C170" s="15">
        <v>5</v>
      </c>
    </row>
    <row r="171" s="2" customFormat="1" ht="22.8" customHeight="1" spans="1:3">
      <c r="A171" s="254" t="s">
        <v>723</v>
      </c>
      <c r="B171" s="14" t="s">
        <v>724</v>
      </c>
      <c r="C171" s="15">
        <v>30</v>
      </c>
    </row>
    <row r="172" s="2" customFormat="1" ht="22.8" customHeight="1" spans="1:3">
      <c r="A172" s="254" t="s">
        <v>725</v>
      </c>
      <c r="B172" s="14" t="s">
        <v>726</v>
      </c>
      <c r="C172" s="15">
        <v>5.44</v>
      </c>
    </row>
    <row r="173" s="2" customFormat="1" ht="22.8" customHeight="1" spans="1:3">
      <c r="A173" s="254" t="s">
        <v>727</v>
      </c>
      <c r="B173" s="14" t="s">
        <v>728</v>
      </c>
      <c r="C173" s="15">
        <v>28.2</v>
      </c>
    </row>
    <row r="174" s="2" customFormat="1" ht="22.8" customHeight="1" spans="1:3">
      <c r="A174" s="254" t="s">
        <v>729</v>
      </c>
      <c r="B174" s="14" t="s">
        <v>730</v>
      </c>
      <c r="C174" s="15">
        <v>4.18</v>
      </c>
    </row>
    <row r="175" s="2" customFormat="1" ht="22.8" customHeight="1" spans="1:3">
      <c r="A175" s="254" t="s">
        <v>731</v>
      </c>
      <c r="B175" s="14" t="s">
        <v>732</v>
      </c>
      <c r="C175" s="15">
        <v>15.25</v>
      </c>
    </row>
    <row r="176" s="2" customFormat="1" ht="22.8" customHeight="1" spans="1:3">
      <c r="A176" s="254" t="s">
        <v>733</v>
      </c>
      <c r="B176" s="14" t="s">
        <v>734</v>
      </c>
      <c r="C176" s="15">
        <v>27.63</v>
      </c>
    </row>
    <row r="177" s="2" customFormat="1" ht="22.8" customHeight="1" spans="1:3">
      <c r="A177" s="254" t="s">
        <v>735</v>
      </c>
      <c r="B177" s="14" t="s">
        <v>736</v>
      </c>
      <c r="C177" s="15">
        <v>29.97</v>
      </c>
    </row>
    <row r="178" s="2" customFormat="1" ht="26" customHeight="1" spans="1:3">
      <c r="A178" s="254" t="s">
        <v>737</v>
      </c>
      <c r="B178" s="14" t="s">
        <v>738</v>
      </c>
      <c r="C178" s="15">
        <v>12</v>
      </c>
    </row>
    <row r="179" s="2" customFormat="1" ht="26" customHeight="1" spans="1:3">
      <c r="A179" s="254" t="s">
        <v>739</v>
      </c>
      <c r="B179" s="14" t="s">
        <v>740</v>
      </c>
      <c r="C179" s="15">
        <v>2</v>
      </c>
    </row>
    <row r="180" s="2" customFormat="1" ht="26" customHeight="1" spans="1:3">
      <c r="A180" s="254" t="s">
        <v>741</v>
      </c>
      <c r="B180" s="14" t="s">
        <v>742</v>
      </c>
      <c r="C180" s="15">
        <v>21.7</v>
      </c>
    </row>
    <row r="181" s="2" customFormat="1" ht="26" customHeight="1" spans="1:3">
      <c r="A181" s="254" t="s">
        <v>743</v>
      </c>
      <c r="B181" s="14" t="s">
        <v>742</v>
      </c>
      <c r="C181" s="15">
        <v>23.88</v>
      </c>
    </row>
    <row r="182" s="2" customFormat="1" ht="26" customHeight="1" spans="1:3">
      <c r="A182" s="254" t="s">
        <v>744</v>
      </c>
      <c r="B182" s="14" t="s">
        <v>745</v>
      </c>
      <c r="C182" s="15">
        <v>3</v>
      </c>
    </row>
    <row r="183" s="2" customFormat="1" ht="26" customHeight="1" spans="1:3">
      <c r="A183" s="254" t="s">
        <v>746</v>
      </c>
      <c r="B183" s="14" t="s">
        <v>747</v>
      </c>
      <c r="C183" s="15">
        <v>5</v>
      </c>
    </row>
    <row r="184" s="2" customFormat="1" ht="26" customHeight="1" spans="1:3">
      <c r="A184" s="254" t="s">
        <v>748</v>
      </c>
      <c r="B184" s="14" t="s">
        <v>749</v>
      </c>
      <c r="C184" s="15">
        <v>2</v>
      </c>
    </row>
    <row r="185" s="2" customFormat="1" ht="26" customHeight="1" spans="1:3">
      <c r="A185" s="254" t="s">
        <v>750</v>
      </c>
      <c r="B185" s="14" t="s">
        <v>751</v>
      </c>
      <c r="C185" s="15">
        <v>3</v>
      </c>
    </row>
    <row r="186" s="2" customFormat="1" ht="26" customHeight="1" spans="1:3">
      <c r="A186" s="254" t="s">
        <v>752</v>
      </c>
      <c r="B186" s="14" t="s">
        <v>753</v>
      </c>
      <c r="C186" s="15">
        <v>4.93</v>
      </c>
    </row>
    <row r="187" s="2" customFormat="1" ht="26" customHeight="1" spans="1:3">
      <c r="A187" s="254" t="s">
        <v>754</v>
      </c>
      <c r="B187" s="14" t="s">
        <v>755</v>
      </c>
      <c r="C187" s="15">
        <v>122</v>
      </c>
    </row>
    <row r="188" s="2" customFormat="1" ht="26" customHeight="1" spans="1:3">
      <c r="A188" s="254" t="s">
        <v>756</v>
      </c>
      <c r="B188" s="14" t="s">
        <v>757</v>
      </c>
      <c r="C188" s="15">
        <v>45.62</v>
      </c>
    </row>
    <row r="189" s="2" customFormat="1" ht="26" customHeight="1" spans="1:3">
      <c r="A189" s="254" t="s">
        <v>758</v>
      </c>
      <c r="B189" s="14" t="s">
        <v>759</v>
      </c>
      <c r="C189" s="15">
        <v>19.61</v>
      </c>
    </row>
    <row r="190" s="2" customFormat="1" ht="29" customHeight="1" spans="1:3">
      <c r="A190" s="254" t="s">
        <v>760</v>
      </c>
      <c r="B190" s="14" t="s">
        <v>761</v>
      </c>
      <c r="C190" s="15">
        <v>7.13</v>
      </c>
    </row>
    <row r="191" s="2" customFormat="1" ht="29" customHeight="1" spans="1:3">
      <c r="A191" s="254" t="s">
        <v>762</v>
      </c>
      <c r="B191" s="14" t="s">
        <v>763</v>
      </c>
      <c r="C191" s="15">
        <v>0.66</v>
      </c>
    </row>
    <row r="192" s="2" customFormat="1" ht="29" customHeight="1" spans="1:3">
      <c r="A192" s="254" t="s">
        <v>764</v>
      </c>
      <c r="B192" s="14" t="s">
        <v>765</v>
      </c>
      <c r="C192" s="15">
        <v>27</v>
      </c>
    </row>
    <row r="193" s="2" customFormat="1" ht="29" customHeight="1" spans="1:3">
      <c r="A193" s="254" t="s">
        <v>766</v>
      </c>
      <c r="B193" s="14" t="s">
        <v>767</v>
      </c>
      <c r="C193" s="15">
        <v>22.75</v>
      </c>
    </row>
    <row r="194" s="2" customFormat="1" ht="29" customHeight="1" spans="1:3">
      <c r="A194" s="254" t="s">
        <v>768</v>
      </c>
      <c r="B194" s="14" t="s">
        <v>769</v>
      </c>
      <c r="C194" s="15">
        <v>20</v>
      </c>
    </row>
    <row r="195" s="2" customFormat="1" ht="21" customHeight="1" spans="1:3">
      <c r="A195" s="254" t="s">
        <v>770</v>
      </c>
      <c r="B195" s="14" t="s">
        <v>771</v>
      </c>
      <c r="C195" s="15">
        <v>2.26</v>
      </c>
    </row>
    <row r="196" s="2" customFormat="1" ht="21" customHeight="1" spans="1:3">
      <c r="A196" s="254" t="s">
        <v>772</v>
      </c>
      <c r="B196" s="14" t="s">
        <v>773</v>
      </c>
      <c r="C196" s="15">
        <v>135</v>
      </c>
    </row>
    <row r="197" s="2" customFormat="1" ht="21" customHeight="1" spans="1:3">
      <c r="A197" s="254" t="s">
        <v>774</v>
      </c>
      <c r="B197" s="14" t="s">
        <v>775</v>
      </c>
      <c r="C197" s="15">
        <v>2.08</v>
      </c>
    </row>
    <row r="198" s="2" customFormat="1" ht="21" customHeight="1" spans="1:3">
      <c r="A198" s="254" t="s">
        <v>776</v>
      </c>
      <c r="B198" s="14" t="s">
        <v>777</v>
      </c>
      <c r="C198" s="15">
        <v>5.5</v>
      </c>
    </row>
    <row r="199" s="2" customFormat="1" ht="21" customHeight="1" spans="1:3">
      <c r="A199" s="254" t="s">
        <v>778</v>
      </c>
      <c r="B199" s="14" t="s">
        <v>779</v>
      </c>
      <c r="C199" s="15">
        <v>3</v>
      </c>
    </row>
    <row r="200" s="2" customFormat="1" ht="27" customHeight="1" spans="1:3">
      <c r="A200" s="254" t="s">
        <v>780</v>
      </c>
      <c r="B200" s="14" t="s">
        <v>781</v>
      </c>
      <c r="C200" s="15">
        <v>37.84</v>
      </c>
    </row>
    <row r="201" s="2" customFormat="1" ht="21" customHeight="1" spans="1:3">
      <c r="A201" s="254" t="s">
        <v>782</v>
      </c>
      <c r="B201" s="14" t="s">
        <v>783</v>
      </c>
      <c r="C201" s="15">
        <v>3</v>
      </c>
    </row>
    <row r="202" s="2" customFormat="1" ht="21" customHeight="1" spans="1:3">
      <c r="A202" s="254" t="s">
        <v>784</v>
      </c>
      <c r="B202" s="14" t="s">
        <v>785</v>
      </c>
      <c r="C202" s="15">
        <v>38.16</v>
      </c>
    </row>
    <row r="203" s="2" customFormat="1" ht="21" customHeight="1" spans="1:3">
      <c r="A203" s="254" t="s">
        <v>786</v>
      </c>
      <c r="B203" s="14" t="s">
        <v>787</v>
      </c>
      <c r="C203" s="15">
        <v>61.95</v>
      </c>
    </row>
    <row r="204" s="2" customFormat="1" ht="21" customHeight="1" spans="1:3">
      <c r="A204" s="254" t="s">
        <v>788</v>
      </c>
      <c r="B204" s="14" t="s">
        <v>789</v>
      </c>
      <c r="C204" s="15">
        <v>9</v>
      </c>
    </row>
    <row r="205" s="2" customFormat="1" ht="21" customHeight="1" spans="1:3">
      <c r="A205" s="254" t="s">
        <v>790</v>
      </c>
      <c r="B205" s="14" t="s">
        <v>791</v>
      </c>
      <c r="C205" s="15">
        <v>14.6</v>
      </c>
    </row>
    <row r="206" s="2" customFormat="1" ht="21" customHeight="1" spans="1:3">
      <c r="A206" s="254" t="s">
        <v>792</v>
      </c>
      <c r="B206" s="14" t="s">
        <v>793</v>
      </c>
      <c r="C206" s="15">
        <v>0.81</v>
      </c>
    </row>
    <row r="207" s="2" customFormat="1" ht="21" customHeight="1" spans="1:3">
      <c r="A207" s="254" t="s">
        <v>794</v>
      </c>
      <c r="B207" s="14" t="s">
        <v>795</v>
      </c>
      <c r="C207" s="15">
        <v>21</v>
      </c>
    </row>
    <row r="208" s="2" customFormat="1" ht="21" customHeight="1" spans="1:3">
      <c r="A208" s="254" t="s">
        <v>796</v>
      </c>
      <c r="B208" s="14" t="s">
        <v>797</v>
      </c>
      <c r="C208" s="15">
        <v>5</v>
      </c>
    </row>
    <row r="209" s="2" customFormat="1" ht="21" customHeight="1" spans="1:3">
      <c r="A209" s="254" t="s">
        <v>798</v>
      </c>
      <c r="B209" s="14" t="s">
        <v>799</v>
      </c>
      <c r="C209" s="15">
        <v>27.5</v>
      </c>
    </row>
    <row r="210" s="2" customFormat="1" ht="21" customHeight="1" spans="1:3">
      <c r="A210" s="254" t="s">
        <v>800</v>
      </c>
      <c r="B210" s="14" t="s">
        <v>801</v>
      </c>
      <c r="C210" s="15">
        <v>341.59</v>
      </c>
    </row>
    <row r="211" s="2" customFormat="1" ht="21" customHeight="1" spans="1:3">
      <c r="A211" s="254" t="s">
        <v>802</v>
      </c>
      <c r="B211" s="14" t="s">
        <v>803</v>
      </c>
      <c r="C211" s="15">
        <v>88</v>
      </c>
    </row>
    <row r="212" s="2" customFormat="1" ht="21" customHeight="1" spans="1:3">
      <c r="A212" s="254" t="s">
        <v>804</v>
      </c>
      <c r="B212" s="14" t="s">
        <v>803</v>
      </c>
      <c r="C212" s="15">
        <v>90</v>
      </c>
    </row>
    <row r="213" s="2" customFormat="1" ht="21" customHeight="1" spans="1:3">
      <c r="A213" s="254" t="s">
        <v>805</v>
      </c>
      <c r="B213" s="14" t="s">
        <v>806</v>
      </c>
      <c r="C213" s="15">
        <v>8.69</v>
      </c>
    </row>
    <row r="214" s="2" customFormat="1" ht="22.8" customHeight="1" spans="1:3">
      <c r="A214" s="254" t="s">
        <v>807</v>
      </c>
      <c r="B214" s="14" t="s">
        <v>808</v>
      </c>
      <c r="C214" s="15">
        <v>35</v>
      </c>
    </row>
    <row r="215" s="2" customFormat="1" ht="27" customHeight="1" spans="1:3">
      <c r="A215" s="254" t="s">
        <v>809</v>
      </c>
      <c r="B215" s="14" t="s">
        <v>810</v>
      </c>
      <c r="C215" s="15">
        <v>9</v>
      </c>
    </row>
    <row r="216" s="2" customFormat="1" ht="22.8" customHeight="1" spans="1:3">
      <c r="A216" s="254" t="s">
        <v>811</v>
      </c>
      <c r="B216" s="14" t="s">
        <v>812</v>
      </c>
      <c r="C216" s="15">
        <v>7.54</v>
      </c>
    </row>
    <row r="217" s="2" customFormat="1" ht="22.8" customHeight="1" spans="1:3">
      <c r="A217" s="254" t="s">
        <v>813</v>
      </c>
      <c r="B217" s="14" t="s">
        <v>814</v>
      </c>
      <c r="C217" s="15">
        <v>8.39</v>
      </c>
    </row>
    <row r="218" s="2" customFormat="1" ht="22.8" customHeight="1" spans="1:3">
      <c r="A218" s="254" t="s">
        <v>815</v>
      </c>
      <c r="B218" s="14" t="s">
        <v>816</v>
      </c>
      <c r="C218" s="15">
        <v>31.95</v>
      </c>
    </row>
    <row r="219" s="2" customFormat="1" ht="22.8" customHeight="1" spans="1:3">
      <c r="A219" s="254" t="s">
        <v>817</v>
      </c>
      <c r="B219" s="14" t="s">
        <v>818</v>
      </c>
      <c r="C219" s="15">
        <v>4.18</v>
      </c>
    </row>
    <row r="220" s="2" customFormat="1" ht="22.8" customHeight="1" spans="1:3">
      <c r="A220" s="254" t="s">
        <v>819</v>
      </c>
      <c r="B220" s="14" t="s">
        <v>820</v>
      </c>
      <c r="C220" s="15">
        <v>134.79</v>
      </c>
    </row>
    <row r="221" s="2" customFormat="1" ht="22.8" customHeight="1" spans="1:3">
      <c r="A221" s="254" t="s">
        <v>821</v>
      </c>
      <c r="B221" s="14" t="s">
        <v>822</v>
      </c>
      <c r="C221" s="15">
        <v>70</v>
      </c>
    </row>
    <row r="222" s="2" customFormat="1" ht="22.8" customHeight="1" spans="1:3">
      <c r="A222" s="254" t="s">
        <v>823</v>
      </c>
      <c r="B222" s="14" t="s">
        <v>824</v>
      </c>
      <c r="C222" s="15">
        <v>27</v>
      </c>
    </row>
    <row r="223" s="2" customFormat="1" ht="20" customHeight="1" spans="1:3">
      <c r="A223" s="254" t="s">
        <v>825</v>
      </c>
      <c r="B223" s="14" t="s">
        <v>826</v>
      </c>
      <c r="C223" s="15">
        <v>25.37</v>
      </c>
    </row>
    <row r="224" s="2" customFormat="1" ht="20" customHeight="1" spans="1:3">
      <c r="A224" s="254" t="s">
        <v>827</v>
      </c>
      <c r="B224" s="14" t="s">
        <v>828</v>
      </c>
      <c r="C224" s="15">
        <v>75</v>
      </c>
    </row>
    <row r="225" s="2" customFormat="1" ht="20" customHeight="1" spans="1:3">
      <c r="A225" s="254" t="s">
        <v>829</v>
      </c>
      <c r="B225" s="14" t="s">
        <v>830</v>
      </c>
      <c r="C225" s="15">
        <v>24.18</v>
      </c>
    </row>
    <row r="226" s="2" customFormat="1" ht="20" customHeight="1" spans="1:3">
      <c r="A226" s="254" t="s">
        <v>831</v>
      </c>
      <c r="B226" s="14" t="s">
        <v>832</v>
      </c>
      <c r="C226" s="15">
        <v>10</v>
      </c>
    </row>
    <row r="227" s="2" customFormat="1" ht="20" customHeight="1" spans="1:3">
      <c r="A227" s="254" t="s">
        <v>833</v>
      </c>
      <c r="B227" s="14" t="s">
        <v>834</v>
      </c>
      <c r="C227" s="15">
        <v>121.77</v>
      </c>
    </row>
    <row r="228" s="2" customFormat="1" ht="20" customHeight="1" spans="1:3">
      <c r="A228" s="254" t="s">
        <v>835</v>
      </c>
      <c r="B228" s="14" t="s">
        <v>836</v>
      </c>
      <c r="C228" s="15">
        <v>10</v>
      </c>
    </row>
    <row r="229" s="2" customFormat="1" ht="20" customHeight="1" spans="1:3">
      <c r="A229" s="254" t="s">
        <v>837</v>
      </c>
      <c r="B229" s="14" t="s">
        <v>838</v>
      </c>
      <c r="C229" s="15">
        <v>743.28</v>
      </c>
    </row>
    <row r="230" s="2" customFormat="1" ht="20" customHeight="1" spans="1:3">
      <c r="A230" s="254" t="s">
        <v>839</v>
      </c>
      <c r="B230" s="14" t="s">
        <v>840</v>
      </c>
      <c r="C230" s="15">
        <v>1.1</v>
      </c>
    </row>
    <row r="231" s="2" customFormat="1" ht="20" customHeight="1" spans="1:3">
      <c r="A231" s="254" t="s">
        <v>841</v>
      </c>
      <c r="B231" s="14" t="s">
        <v>842</v>
      </c>
      <c r="C231" s="15">
        <v>90</v>
      </c>
    </row>
    <row r="232" s="2" customFormat="1" ht="20" customHeight="1" spans="1:3">
      <c r="A232" s="254" t="s">
        <v>843</v>
      </c>
      <c r="B232" s="14" t="s">
        <v>844</v>
      </c>
      <c r="C232" s="15">
        <v>15</v>
      </c>
    </row>
    <row r="233" s="2" customFormat="1" ht="20" customHeight="1" spans="1:3">
      <c r="A233" s="254" t="s">
        <v>845</v>
      </c>
      <c r="B233" s="14" t="s">
        <v>846</v>
      </c>
      <c r="C233" s="15">
        <v>5</v>
      </c>
    </row>
    <row r="234" s="2" customFormat="1" ht="20" customHeight="1" spans="1:3">
      <c r="A234" s="254" t="s">
        <v>847</v>
      </c>
      <c r="B234" s="14" t="s">
        <v>848</v>
      </c>
      <c r="C234" s="15">
        <v>29.5</v>
      </c>
    </row>
    <row r="235" s="2" customFormat="1" ht="20" customHeight="1" spans="1:3">
      <c r="A235" s="254" t="s">
        <v>849</v>
      </c>
      <c r="B235" s="14" t="s">
        <v>850</v>
      </c>
      <c r="C235" s="15">
        <v>129.75</v>
      </c>
    </row>
    <row r="236" s="2" customFormat="1" ht="20" customHeight="1" spans="1:3">
      <c r="A236" s="254" t="s">
        <v>851</v>
      </c>
      <c r="B236" s="14" t="s">
        <v>852</v>
      </c>
      <c r="C236" s="15">
        <v>10.82</v>
      </c>
    </row>
    <row r="237" s="2" customFormat="1" ht="20" customHeight="1" spans="1:3">
      <c r="A237" s="254" t="s">
        <v>853</v>
      </c>
      <c r="B237" s="14" t="s">
        <v>854</v>
      </c>
      <c r="C237" s="15">
        <v>3</v>
      </c>
    </row>
    <row r="238" s="2" customFormat="1" ht="22.8" customHeight="1" spans="1:3">
      <c r="A238" s="254" t="s">
        <v>855</v>
      </c>
      <c r="B238" s="14" t="s">
        <v>856</v>
      </c>
      <c r="C238" s="15">
        <v>10</v>
      </c>
    </row>
    <row r="239" s="2" customFormat="1" ht="22.8" customHeight="1" spans="1:3">
      <c r="A239" s="254" t="s">
        <v>857</v>
      </c>
      <c r="B239" s="14" t="s">
        <v>858</v>
      </c>
      <c r="C239" s="15">
        <v>3</v>
      </c>
    </row>
    <row r="240" s="2" customFormat="1" ht="22.8" customHeight="1" spans="1:3">
      <c r="A240" s="254" t="s">
        <v>859</v>
      </c>
      <c r="B240" s="14" t="s">
        <v>858</v>
      </c>
      <c r="C240" s="15">
        <v>1.5</v>
      </c>
    </row>
    <row r="241" s="2" customFormat="1" ht="22.8" customHeight="1" spans="1:3">
      <c r="A241" s="254" t="s">
        <v>860</v>
      </c>
      <c r="B241" s="14" t="s">
        <v>858</v>
      </c>
      <c r="C241" s="15">
        <v>5</v>
      </c>
    </row>
    <row r="242" s="2" customFormat="1" ht="22.8" customHeight="1" spans="1:3">
      <c r="A242" s="254" t="s">
        <v>861</v>
      </c>
      <c r="B242" s="14" t="s">
        <v>858</v>
      </c>
      <c r="C242" s="15">
        <v>12</v>
      </c>
    </row>
    <row r="243" s="2" customFormat="1" ht="22.8" customHeight="1" spans="1:3">
      <c r="A243" s="254" t="s">
        <v>862</v>
      </c>
      <c r="B243" s="14" t="s">
        <v>858</v>
      </c>
      <c r="C243" s="15">
        <v>4</v>
      </c>
    </row>
    <row r="244" s="2" customFormat="1" ht="22.8" customHeight="1" spans="1:3">
      <c r="A244" s="254" t="s">
        <v>863</v>
      </c>
      <c r="B244" s="14" t="s">
        <v>864</v>
      </c>
      <c r="C244" s="15">
        <v>15.47</v>
      </c>
    </row>
    <row r="245" s="2" customFormat="1" ht="22.8" customHeight="1" spans="1:3">
      <c r="A245" s="254" t="s">
        <v>865</v>
      </c>
      <c r="B245" s="14" t="s">
        <v>866</v>
      </c>
      <c r="C245" s="15">
        <v>2</v>
      </c>
    </row>
    <row r="246" s="2" customFormat="1" ht="25" customHeight="1" spans="1:3">
      <c r="A246" s="254" t="s">
        <v>867</v>
      </c>
      <c r="B246" s="14" t="s">
        <v>868</v>
      </c>
      <c r="C246" s="15">
        <v>5</v>
      </c>
    </row>
    <row r="247" s="2" customFormat="1" ht="25" customHeight="1" spans="1:3">
      <c r="A247" s="254" t="s">
        <v>869</v>
      </c>
      <c r="B247" s="14" t="s">
        <v>870</v>
      </c>
      <c r="C247" s="15">
        <v>3.2</v>
      </c>
    </row>
    <row r="248" s="2" customFormat="1" ht="25" customHeight="1" spans="1:3">
      <c r="A248" s="254" t="s">
        <v>871</v>
      </c>
      <c r="B248" s="14" t="s">
        <v>872</v>
      </c>
      <c r="C248" s="15">
        <v>24.6</v>
      </c>
    </row>
    <row r="249" s="2" customFormat="1" ht="25" customHeight="1" spans="1:3">
      <c r="A249" s="254" t="s">
        <v>873</v>
      </c>
      <c r="B249" s="14" t="s">
        <v>874</v>
      </c>
      <c r="C249" s="15">
        <v>9</v>
      </c>
    </row>
    <row r="250" s="2" customFormat="1" ht="25" customHeight="1" spans="1:3">
      <c r="A250" s="254" t="s">
        <v>875</v>
      </c>
      <c r="B250" s="14" t="s">
        <v>876</v>
      </c>
      <c r="C250" s="15">
        <v>38</v>
      </c>
    </row>
    <row r="251" s="2" customFormat="1" ht="25" customHeight="1" spans="1:3">
      <c r="A251" s="254" t="s">
        <v>877</v>
      </c>
      <c r="B251" s="14" t="s">
        <v>878</v>
      </c>
      <c r="C251" s="15">
        <v>0.8</v>
      </c>
    </row>
    <row r="252" s="2" customFormat="1" ht="25" customHeight="1" spans="1:3">
      <c r="A252" s="254" t="s">
        <v>879</v>
      </c>
      <c r="B252" s="14" t="s">
        <v>880</v>
      </c>
      <c r="C252" s="15">
        <v>10</v>
      </c>
    </row>
    <row r="253" s="2" customFormat="1" ht="25" customHeight="1" spans="1:3">
      <c r="A253" s="254" t="s">
        <v>881</v>
      </c>
      <c r="B253" s="14" t="s">
        <v>882</v>
      </c>
      <c r="C253" s="15">
        <v>2.16</v>
      </c>
    </row>
    <row r="254" s="2" customFormat="1" ht="25" customHeight="1" spans="1:3">
      <c r="A254" s="254" t="s">
        <v>883</v>
      </c>
      <c r="B254" s="14" t="s">
        <v>884</v>
      </c>
      <c r="C254" s="15">
        <v>70</v>
      </c>
    </row>
    <row r="255" s="2" customFormat="1" ht="25" customHeight="1" spans="1:3">
      <c r="A255" s="254" t="s">
        <v>885</v>
      </c>
      <c r="B255" s="14" t="s">
        <v>876</v>
      </c>
      <c r="C255" s="15">
        <v>8</v>
      </c>
    </row>
    <row r="256" s="2" customFormat="1" ht="25" customHeight="1" spans="1:3">
      <c r="A256" s="254" t="s">
        <v>886</v>
      </c>
      <c r="B256" s="14" t="s">
        <v>887</v>
      </c>
      <c r="C256" s="15">
        <v>8</v>
      </c>
    </row>
    <row r="257" s="2" customFormat="1" ht="25" customHeight="1" spans="1:3">
      <c r="A257" s="254" t="s">
        <v>888</v>
      </c>
      <c r="B257" s="14" t="s">
        <v>889</v>
      </c>
      <c r="C257" s="15">
        <v>26.8</v>
      </c>
    </row>
    <row r="258" s="2" customFormat="1" ht="25" customHeight="1" spans="1:3">
      <c r="A258" s="254" t="s">
        <v>890</v>
      </c>
      <c r="B258" s="14" t="s">
        <v>891</v>
      </c>
      <c r="C258" s="15">
        <v>3.46</v>
      </c>
    </row>
    <row r="259" s="2" customFormat="1" ht="34" customHeight="1" spans="1:3">
      <c r="A259" s="254" t="s">
        <v>892</v>
      </c>
      <c r="B259" s="14" t="s">
        <v>893</v>
      </c>
      <c r="C259" s="15">
        <v>7.4</v>
      </c>
    </row>
    <row r="260" s="2" customFormat="1" ht="25" customHeight="1" spans="1:3">
      <c r="A260" s="254" t="s">
        <v>894</v>
      </c>
      <c r="B260" s="14" t="s">
        <v>895</v>
      </c>
      <c r="C260" s="15">
        <v>30</v>
      </c>
    </row>
    <row r="261" s="2" customFormat="1" ht="25" customHeight="1" spans="1:3">
      <c r="A261" s="254" t="s">
        <v>896</v>
      </c>
      <c r="B261" s="14" t="s">
        <v>897</v>
      </c>
      <c r="C261" s="15">
        <v>10</v>
      </c>
    </row>
    <row r="262" s="2" customFormat="1" ht="25" customHeight="1" spans="1:3">
      <c r="A262" s="254" t="s">
        <v>898</v>
      </c>
      <c r="B262" s="14" t="s">
        <v>899</v>
      </c>
      <c r="C262" s="15">
        <v>5</v>
      </c>
    </row>
    <row r="263" s="2" customFormat="1" ht="25" customHeight="1" spans="1:3">
      <c r="A263" s="254" t="s">
        <v>900</v>
      </c>
      <c r="B263" s="14" t="s">
        <v>901</v>
      </c>
      <c r="C263" s="15">
        <v>10</v>
      </c>
    </row>
    <row r="264" s="2" customFormat="1" ht="25" customHeight="1" spans="1:3">
      <c r="A264" s="254" t="s">
        <v>902</v>
      </c>
      <c r="B264" s="14" t="s">
        <v>903</v>
      </c>
      <c r="C264" s="15">
        <v>32</v>
      </c>
    </row>
    <row r="265" s="2" customFormat="1" ht="25" customHeight="1" spans="1:3">
      <c r="A265" s="254" t="s">
        <v>904</v>
      </c>
      <c r="B265" s="14" t="s">
        <v>905</v>
      </c>
      <c r="C265" s="15">
        <v>10</v>
      </c>
    </row>
    <row r="266" s="2" customFormat="1" ht="25" customHeight="1" spans="1:3">
      <c r="A266" s="254" t="s">
        <v>906</v>
      </c>
      <c r="B266" s="14" t="s">
        <v>907</v>
      </c>
      <c r="C266" s="15">
        <v>10</v>
      </c>
    </row>
    <row r="267" s="2" customFormat="1" ht="22.8" customHeight="1" spans="1:3">
      <c r="A267" s="254" t="s">
        <v>908</v>
      </c>
      <c r="B267" s="14" t="s">
        <v>909</v>
      </c>
      <c r="C267" s="15">
        <v>10</v>
      </c>
    </row>
    <row r="268" s="2" customFormat="1" ht="22.8" customHeight="1" spans="1:3">
      <c r="A268" s="254" t="s">
        <v>910</v>
      </c>
      <c r="B268" s="14" t="s">
        <v>911</v>
      </c>
      <c r="C268" s="15">
        <v>10</v>
      </c>
    </row>
    <row r="269" s="2" customFormat="1" ht="22.8" customHeight="1" spans="1:3">
      <c r="A269" s="254" t="s">
        <v>912</v>
      </c>
      <c r="B269" s="14" t="s">
        <v>913</v>
      </c>
      <c r="C269" s="15">
        <v>70</v>
      </c>
    </row>
    <row r="270" s="2" customFormat="1" ht="22.8" customHeight="1" spans="1:3">
      <c r="A270" s="254" t="s">
        <v>914</v>
      </c>
      <c r="B270" s="14" t="s">
        <v>915</v>
      </c>
      <c r="C270" s="15">
        <v>5</v>
      </c>
    </row>
    <row r="271" s="2" customFormat="1" ht="22.8" customHeight="1" spans="1:3">
      <c r="A271" s="254" t="s">
        <v>916</v>
      </c>
      <c r="B271" s="14" t="s">
        <v>917</v>
      </c>
      <c r="C271" s="15">
        <v>20</v>
      </c>
    </row>
    <row r="272" s="2" customFormat="1" ht="22.8" customHeight="1" spans="1:3">
      <c r="A272" s="254" t="s">
        <v>918</v>
      </c>
      <c r="B272" s="14" t="s">
        <v>919</v>
      </c>
      <c r="C272" s="15">
        <v>18</v>
      </c>
    </row>
    <row r="273" s="2" customFormat="1" ht="22.8" customHeight="1" spans="1:3">
      <c r="A273" s="254" t="s">
        <v>920</v>
      </c>
      <c r="B273" s="14" t="s">
        <v>917</v>
      </c>
      <c r="C273" s="15">
        <v>100</v>
      </c>
    </row>
    <row r="274" s="2" customFormat="1" ht="22.8" customHeight="1" spans="1:3">
      <c r="A274" s="254" t="s">
        <v>921</v>
      </c>
      <c r="B274" s="14" t="s">
        <v>922</v>
      </c>
      <c r="C274" s="15">
        <v>165.39</v>
      </c>
    </row>
    <row r="275" s="2" customFormat="1" ht="22.8" customHeight="1" spans="1:3">
      <c r="A275" s="254" t="s">
        <v>923</v>
      </c>
      <c r="B275" s="14" t="s">
        <v>924</v>
      </c>
      <c r="C275" s="15">
        <v>90.03</v>
      </c>
    </row>
    <row r="276" s="2" customFormat="1" ht="22.8" customHeight="1" spans="1:3">
      <c r="A276" s="254" t="s">
        <v>925</v>
      </c>
      <c r="B276" s="14" t="s">
        <v>926</v>
      </c>
      <c r="C276" s="15">
        <v>55</v>
      </c>
    </row>
    <row r="277" s="2" customFormat="1" ht="22.8" customHeight="1" spans="1:3">
      <c r="A277" s="254" t="s">
        <v>927</v>
      </c>
      <c r="B277" s="14" t="s">
        <v>928</v>
      </c>
      <c r="C277" s="15">
        <v>271</v>
      </c>
    </row>
    <row r="278" s="2" customFormat="1" ht="22.8" customHeight="1" spans="1:3">
      <c r="A278" s="254" t="s">
        <v>929</v>
      </c>
      <c r="B278" s="14" t="s">
        <v>930</v>
      </c>
      <c r="C278" s="15">
        <v>69.5</v>
      </c>
    </row>
    <row r="279" s="2" customFormat="1" ht="33" customHeight="1" spans="1:3">
      <c r="A279" s="254" t="s">
        <v>931</v>
      </c>
      <c r="B279" s="14" t="s">
        <v>932</v>
      </c>
      <c r="C279" s="15">
        <v>143.19</v>
      </c>
    </row>
    <row r="280" s="2" customFormat="1" ht="22.8" customHeight="1" spans="1:3">
      <c r="A280" s="254" t="s">
        <v>933</v>
      </c>
      <c r="B280" s="14" t="s">
        <v>934</v>
      </c>
      <c r="C280" s="15">
        <v>280</v>
      </c>
    </row>
    <row r="281" s="2" customFormat="1" ht="22.8" customHeight="1" spans="1:3">
      <c r="A281" s="254" t="s">
        <v>935</v>
      </c>
      <c r="B281" s="14" t="s">
        <v>936</v>
      </c>
      <c r="C281" s="15">
        <v>130.94</v>
      </c>
    </row>
    <row r="282" s="2" customFormat="1" ht="22.8" customHeight="1" spans="1:3">
      <c r="A282" s="254" t="s">
        <v>937</v>
      </c>
      <c r="B282" s="14" t="s">
        <v>938</v>
      </c>
      <c r="C282" s="15">
        <v>3</v>
      </c>
    </row>
    <row r="283" s="2" customFormat="1" ht="22.8" customHeight="1" spans="1:3">
      <c r="A283" s="254" t="s">
        <v>939</v>
      </c>
      <c r="B283" s="14" t="s">
        <v>940</v>
      </c>
      <c r="C283" s="15">
        <v>24.09</v>
      </c>
    </row>
    <row r="284" s="2" customFormat="1" ht="22.8" customHeight="1" spans="1:3">
      <c r="A284" s="254" t="s">
        <v>941</v>
      </c>
      <c r="B284" s="14" t="s">
        <v>942</v>
      </c>
      <c r="C284" s="15">
        <v>2</v>
      </c>
    </row>
    <row r="285" s="2" customFormat="1" ht="22.8" customHeight="1" spans="1:3">
      <c r="A285" s="254" t="s">
        <v>943</v>
      </c>
      <c r="B285" s="14" t="s">
        <v>944</v>
      </c>
      <c r="C285" s="15">
        <v>5</v>
      </c>
    </row>
    <row r="286" s="2" customFormat="1" ht="22.8" customHeight="1" spans="1:3">
      <c r="A286" s="254" t="s">
        <v>945</v>
      </c>
      <c r="B286" s="14" t="s">
        <v>946</v>
      </c>
      <c r="C286" s="15">
        <v>5</v>
      </c>
    </row>
    <row r="287" s="2" customFormat="1" ht="22.8" customHeight="1" spans="1:3">
      <c r="A287" s="254" t="s">
        <v>947</v>
      </c>
      <c r="B287" s="14" t="s">
        <v>948</v>
      </c>
      <c r="C287" s="15">
        <v>2</v>
      </c>
    </row>
    <row r="288" s="2" customFormat="1" ht="22.8" customHeight="1" spans="1:3">
      <c r="A288" s="254" t="s">
        <v>949</v>
      </c>
      <c r="B288" s="14" t="s">
        <v>950</v>
      </c>
      <c r="C288" s="15">
        <v>2</v>
      </c>
    </row>
    <row r="289" s="2" customFormat="1" ht="22.8" customHeight="1" spans="1:3">
      <c r="A289" s="254" t="s">
        <v>951</v>
      </c>
      <c r="B289" s="14" t="s">
        <v>952</v>
      </c>
      <c r="C289" s="15">
        <v>5</v>
      </c>
    </row>
    <row r="290" s="2" customFormat="1" ht="22.8" customHeight="1" spans="1:3">
      <c r="A290" s="254" t="s">
        <v>953</v>
      </c>
      <c r="B290" s="14" t="s">
        <v>954</v>
      </c>
      <c r="C290" s="15">
        <v>5</v>
      </c>
    </row>
    <row r="291" s="2" customFormat="1" ht="22.8" customHeight="1" spans="1:3">
      <c r="A291" s="254" t="s">
        <v>955</v>
      </c>
      <c r="B291" s="14" t="s">
        <v>956</v>
      </c>
      <c r="C291" s="15">
        <v>7.2</v>
      </c>
    </row>
    <row r="292" s="2" customFormat="1" ht="22.8" customHeight="1" spans="1:3">
      <c r="A292" s="254" t="s">
        <v>957</v>
      </c>
      <c r="B292" s="14" t="s">
        <v>958</v>
      </c>
      <c r="C292" s="15">
        <v>0.3</v>
      </c>
    </row>
    <row r="293" s="2" customFormat="1" ht="22.8" customHeight="1" spans="1:3">
      <c r="A293" s="254" t="s">
        <v>959</v>
      </c>
      <c r="B293" s="14" t="s">
        <v>960</v>
      </c>
      <c r="C293" s="15">
        <v>5.3</v>
      </c>
    </row>
    <row r="294" s="2" customFormat="1" ht="21" customHeight="1" spans="1:3">
      <c r="A294" s="254" t="s">
        <v>961</v>
      </c>
      <c r="B294" s="14" t="s">
        <v>962</v>
      </c>
      <c r="C294" s="15">
        <v>74</v>
      </c>
    </row>
    <row r="295" s="2" customFormat="1" ht="21" customHeight="1" spans="1:3">
      <c r="A295" s="254" t="s">
        <v>963</v>
      </c>
      <c r="B295" s="14" t="s">
        <v>964</v>
      </c>
      <c r="C295" s="15">
        <v>144.12</v>
      </c>
    </row>
    <row r="296" s="2" customFormat="1" ht="21" customHeight="1" spans="1:3">
      <c r="A296" s="254" t="s">
        <v>965</v>
      </c>
      <c r="B296" s="14" t="s">
        <v>966</v>
      </c>
      <c r="C296" s="15">
        <v>30</v>
      </c>
    </row>
    <row r="297" s="2" customFormat="1" ht="21" customHeight="1" spans="1:3">
      <c r="A297" s="254" t="s">
        <v>967</v>
      </c>
      <c r="B297" s="14" t="s">
        <v>968</v>
      </c>
      <c r="C297" s="15">
        <v>9.85</v>
      </c>
    </row>
    <row r="298" s="2" customFormat="1" ht="21" customHeight="1" spans="1:3">
      <c r="A298" s="254" t="s">
        <v>969</v>
      </c>
      <c r="B298" s="14" t="s">
        <v>970</v>
      </c>
      <c r="C298" s="15">
        <v>15.9</v>
      </c>
    </row>
    <row r="299" s="2" customFormat="1" ht="21" customHeight="1" spans="1:3">
      <c r="A299" s="254" t="s">
        <v>971</v>
      </c>
      <c r="B299" s="14" t="s">
        <v>972</v>
      </c>
      <c r="C299" s="15">
        <v>305</v>
      </c>
    </row>
    <row r="300" s="2" customFormat="1" ht="21" customHeight="1" spans="1:3">
      <c r="A300" s="254" t="s">
        <v>973</v>
      </c>
      <c r="B300" s="14" t="s">
        <v>974</v>
      </c>
      <c r="C300" s="15">
        <v>299.34</v>
      </c>
    </row>
    <row r="301" s="2" customFormat="1" ht="21" customHeight="1" spans="1:3">
      <c r="A301" s="254" t="s">
        <v>975</v>
      </c>
      <c r="B301" s="14" t="s">
        <v>976</v>
      </c>
      <c r="C301" s="15">
        <v>50</v>
      </c>
    </row>
    <row r="302" s="2" customFormat="1" ht="21" customHeight="1" spans="1:3">
      <c r="A302" s="254" t="s">
        <v>977</v>
      </c>
      <c r="B302" s="14" t="s">
        <v>974</v>
      </c>
      <c r="C302" s="15">
        <v>65</v>
      </c>
    </row>
    <row r="303" s="2" customFormat="1" ht="21" customHeight="1" spans="1:3">
      <c r="A303" s="254" t="s">
        <v>978</v>
      </c>
      <c r="B303" s="14" t="s">
        <v>979</v>
      </c>
      <c r="C303" s="15">
        <v>42.76</v>
      </c>
    </row>
    <row r="304" s="2" customFormat="1" ht="21" customHeight="1" spans="1:3">
      <c r="A304" s="254" t="s">
        <v>980</v>
      </c>
      <c r="B304" s="14" t="s">
        <v>981</v>
      </c>
      <c r="C304" s="15">
        <v>31</v>
      </c>
    </row>
    <row r="305" s="2" customFormat="1" ht="21" customHeight="1" spans="1:3">
      <c r="A305" s="254" t="s">
        <v>982</v>
      </c>
      <c r="B305" s="14" t="s">
        <v>983</v>
      </c>
      <c r="C305" s="15">
        <v>262</v>
      </c>
    </row>
    <row r="306" s="2" customFormat="1" ht="21" customHeight="1" spans="1:3">
      <c r="A306" s="254" t="s">
        <v>984</v>
      </c>
      <c r="B306" s="14" t="s">
        <v>985</v>
      </c>
      <c r="C306" s="15">
        <v>264.01</v>
      </c>
    </row>
    <row r="307" s="2" customFormat="1" ht="21" customHeight="1" spans="1:3">
      <c r="A307" s="254" t="s">
        <v>986</v>
      </c>
      <c r="B307" s="14" t="s">
        <v>987</v>
      </c>
      <c r="C307" s="15">
        <v>3</v>
      </c>
    </row>
    <row r="308" s="2" customFormat="1" ht="21" customHeight="1" spans="1:3">
      <c r="A308" s="254" t="s">
        <v>988</v>
      </c>
      <c r="B308" s="14" t="s">
        <v>987</v>
      </c>
      <c r="C308" s="15">
        <v>8</v>
      </c>
    </row>
    <row r="309" s="2" customFormat="1" ht="21" customHeight="1" spans="1:3">
      <c r="A309" s="254" t="s">
        <v>989</v>
      </c>
      <c r="B309" s="14" t="s">
        <v>987</v>
      </c>
      <c r="C309" s="15">
        <v>8</v>
      </c>
    </row>
    <row r="310" s="2" customFormat="1" ht="21" customHeight="1" spans="1:3">
      <c r="A310" s="254" t="s">
        <v>990</v>
      </c>
      <c r="B310" s="14" t="s">
        <v>991</v>
      </c>
      <c r="C310" s="15">
        <v>3</v>
      </c>
    </row>
    <row r="311" s="2" customFormat="1" ht="30" customHeight="1" spans="1:3">
      <c r="A311" s="254" t="s">
        <v>992</v>
      </c>
      <c r="B311" s="14" t="s">
        <v>893</v>
      </c>
      <c r="C311" s="15">
        <v>22.55</v>
      </c>
    </row>
    <row r="312" s="2" customFormat="1" ht="22.8" customHeight="1" spans="1:3">
      <c r="A312" s="254" t="s">
        <v>993</v>
      </c>
      <c r="B312" s="14" t="s">
        <v>994</v>
      </c>
      <c r="C312" s="15">
        <v>18.8</v>
      </c>
    </row>
    <row r="313" s="2" customFormat="1" ht="22.8" customHeight="1" spans="1:3">
      <c r="A313" s="254" t="s">
        <v>995</v>
      </c>
      <c r="B313" s="14" t="s">
        <v>996</v>
      </c>
      <c r="C313" s="15">
        <v>461.37</v>
      </c>
    </row>
    <row r="314" s="2" customFormat="1" ht="22.8" customHeight="1" spans="1:3">
      <c r="A314" s="254" t="s">
        <v>997</v>
      </c>
      <c r="B314" s="14" t="s">
        <v>998</v>
      </c>
      <c r="C314" s="15">
        <v>3.5</v>
      </c>
    </row>
    <row r="315" s="2" customFormat="1" ht="16" customHeight="1" spans="1:3">
      <c r="A315" s="254" t="s">
        <v>999</v>
      </c>
      <c r="B315" s="14" t="s">
        <v>1000</v>
      </c>
      <c r="C315" s="15">
        <v>263.34</v>
      </c>
    </row>
    <row r="316" s="2" customFormat="1" ht="16" customHeight="1" spans="1:3">
      <c r="A316" s="254" t="s">
        <v>1001</v>
      </c>
      <c r="B316" s="14" t="s">
        <v>1002</v>
      </c>
      <c r="C316" s="15">
        <v>14.72</v>
      </c>
    </row>
    <row r="317" s="2" customFormat="1" ht="16" customHeight="1" spans="1:3">
      <c r="A317" s="254" t="s">
        <v>1003</v>
      </c>
      <c r="B317" s="14" t="s">
        <v>1004</v>
      </c>
      <c r="C317" s="15">
        <v>10</v>
      </c>
    </row>
    <row r="318" s="2" customFormat="1" ht="16" customHeight="1" spans="1:3">
      <c r="A318" s="254" t="s">
        <v>1005</v>
      </c>
      <c r="B318" s="14" t="s">
        <v>1006</v>
      </c>
      <c r="C318" s="15">
        <v>33.7</v>
      </c>
    </row>
    <row r="319" s="2" customFormat="1" ht="16" customHeight="1" spans="1:3">
      <c r="A319" s="254" t="s">
        <v>1007</v>
      </c>
      <c r="B319" s="14" t="s">
        <v>1008</v>
      </c>
      <c r="C319" s="15">
        <v>7.68</v>
      </c>
    </row>
    <row r="320" s="2" customFormat="1" ht="16" customHeight="1" spans="1:3">
      <c r="A320" s="254" t="s">
        <v>1009</v>
      </c>
      <c r="B320" s="14" t="s">
        <v>1010</v>
      </c>
      <c r="C320" s="15">
        <v>10</v>
      </c>
    </row>
    <row r="321" s="2" customFormat="1" ht="16" customHeight="1" spans="1:3">
      <c r="A321" s="254" t="s">
        <v>1011</v>
      </c>
      <c r="B321" s="14" t="s">
        <v>1012</v>
      </c>
      <c r="C321" s="15">
        <v>14.65</v>
      </c>
    </row>
    <row r="322" s="2" customFormat="1" ht="16" customHeight="1" spans="1:3">
      <c r="A322" s="254" t="s">
        <v>1013</v>
      </c>
      <c r="B322" s="14" t="s">
        <v>1014</v>
      </c>
      <c r="C322" s="15">
        <v>2.67</v>
      </c>
    </row>
    <row r="323" s="2" customFormat="1" ht="16" customHeight="1" spans="1:3">
      <c r="A323" s="254" t="s">
        <v>1015</v>
      </c>
      <c r="B323" s="14" t="s">
        <v>1016</v>
      </c>
      <c r="C323" s="15">
        <v>1.18</v>
      </c>
    </row>
    <row r="324" s="2" customFormat="1" ht="16" customHeight="1" spans="1:3">
      <c r="A324" s="254" t="s">
        <v>1017</v>
      </c>
      <c r="B324" s="14" t="s">
        <v>1018</v>
      </c>
      <c r="C324" s="15">
        <v>10</v>
      </c>
    </row>
    <row r="325" s="2" customFormat="1" ht="16" customHeight="1" spans="1:3">
      <c r="A325" s="254" t="s">
        <v>1019</v>
      </c>
      <c r="B325" s="14" t="s">
        <v>1020</v>
      </c>
      <c r="C325" s="15">
        <v>0.8</v>
      </c>
    </row>
    <row r="326" s="2" customFormat="1" ht="16" customHeight="1" spans="1:3">
      <c r="A326" s="254" t="s">
        <v>1021</v>
      </c>
      <c r="B326" s="14" t="s">
        <v>1022</v>
      </c>
      <c r="C326" s="15">
        <v>3</v>
      </c>
    </row>
    <row r="327" s="2" customFormat="1" ht="16" customHeight="1" spans="1:3">
      <c r="A327" s="254" t="s">
        <v>1023</v>
      </c>
      <c r="B327" s="14" t="s">
        <v>1024</v>
      </c>
      <c r="C327" s="15">
        <v>13.8</v>
      </c>
    </row>
    <row r="328" s="2" customFormat="1" ht="16" customHeight="1" spans="1:3">
      <c r="A328" s="254" t="s">
        <v>1025</v>
      </c>
      <c r="B328" s="14" t="s">
        <v>1026</v>
      </c>
      <c r="C328" s="15">
        <v>36.23</v>
      </c>
    </row>
    <row r="329" s="2" customFormat="1" ht="16" customHeight="1" spans="1:3">
      <c r="A329" s="254" t="s">
        <v>1027</v>
      </c>
      <c r="B329" s="14" t="s">
        <v>1028</v>
      </c>
      <c r="C329" s="15">
        <v>76.53</v>
      </c>
    </row>
    <row r="330" s="2" customFormat="1" ht="16" customHeight="1" spans="1:3">
      <c r="A330" s="254" t="s">
        <v>1029</v>
      </c>
      <c r="B330" s="14" t="s">
        <v>1030</v>
      </c>
      <c r="C330" s="15">
        <v>2</v>
      </c>
    </row>
    <row r="331" s="2" customFormat="1" ht="16" customHeight="1" spans="1:3">
      <c r="A331" s="254" t="s">
        <v>1031</v>
      </c>
      <c r="B331" s="14" t="s">
        <v>1032</v>
      </c>
      <c r="C331" s="15">
        <v>2</v>
      </c>
    </row>
    <row r="332" s="2" customFormat="1" ht="16" customHeight="1" spans="1:3">
      <c r="A332" s="254" t="s">
        <v>1033</v>
      </c>
      <c r="B332" s="14" t="s">
        <v>1034</v>
      </c>
      <c r="C332" s="15">
        <v>17.36</v>
      </c>
    </row>
    <row r="333" s="2" customFormat="1" ht="16" customHeight="1" spans="1:3">
      <c r="A333" s="254" t="s">
        <v>1035</v>
      </c>
      <c r="B333" s="14" t="s">
        <v>1036</v>
      </c>
      <c r="C333" s="15">
        <v>150</v>
      </c>
    </row>
    <row r="334" s="2" customFormat="1" ht="16" customHeight="1" spans="1:3">
      <c r="A334" s="254" t="s">
        <v>1037</v>
      </c>
      <c r="B334" s="14" t="s">
        <v>1038</v>
      </c>
      <c r="C334" s="15">
        <v>142.6</v>
      </c>
    </row>
    <row r="335" s="2" customFormat="1" ht="16" customHeight="1" spans="1:3">
      <c r="A335" s="254" t="s">
        <v>1039</v>
      </c>
      <c r="B335" s="14" t="s">
        <v>1040</v>
      </c>
      <c r="C335" s="15">
        <v>61.73</v>
      </c>
    </row>
    <row r="336" s="2" customFormat="1" ht="16" customHeight="1" spans="1:3">
      <c r="A336" s="254" t="s">
        <v>1041</v>
      </c>
      <c r="B336" s="14" t="s">
        <v>1042</v>
      </c>
      <c r="C336" s="15">
        <v>6.8</v>
      </c>
    </row>
    <row r="337" s="2" customFormat="1" ht="16" customHeight="1" spans="1:3">
      <c r="A337" s="254" t="s">
        <v>1043</v>
      </c>
      <c r="B337" s="14" t="s">
        <v>1044</v>
      </c>
      <c r="C337" s="15">
        <v>56</v>
      </c>
    </row>
    <row r="338" s="2" customFormat="1" ht="16" customHeight="1" spans="1:3">
      <c r="A338" s="254" t="s">
        <v>1045</v>
      </c>
      <c r="B338" s="14" t="s">
        <v>1046</v>
      </c>
      <c r="C338" s="15">
        <v>4</v>
      </c>
    </row>
    <row r="339" s="2" customFormat="1" ht="16" customHeight="1" spans="1:3">
      <c r="A339" s="254" t="s">
        <v>1047</v>
      </c>
      <c r="B339" s="14" t="s">
        <v>1048</v>
      </c>
      <c r="C339" s="15">
        <v>2</v>
      </c>
    </row>
    <row r="340" s="2" customFormat="1" ht="16" customHeight="1" spans="1:3">
      <c r="A340" s="254" t="s">
        <v>1049</v>
      </c>
      <c r="B340" s="14" t="s">
        <v>1050</v>
      </c>
      <c r="C340" s="15">
        <v>34.6</v>
      </c>
    </row>
    <row r="341" s="2" customFormat="1" ht="16" customHeight="1" spans="1:3">
      <c r="A341" s="254" t="s">
        <v>1051</v>
      </c>
      <c r="B341" s="14" t="s">
        <v>1052</v>
      </c>
      <c r="C341" s="15">
        <v>10</v>
      </c>
    </row>
    <row r="342" s="2" customFormat="1" ht="16" customHeight="1" spans="1:3">
      <c r="A342" s="254" t="s">
        <v>1053</v>
      </c>
      <c r="B342" s="14" t="s">
        <v>1054</v>
      </c>
      <c r="C342" s="15">
        <v>22.92</v>
      </c>
    </row>
    <row r="343" s="2" customFormat="1" ht="16" customHeight="1" spans="1:3">
      <c r="A343" s="254" t="s">
        <v>1055</v>
      </c>
      <c r="B343" s="14" t="s">
        <v>1054</v>
      </c>
      <c r="C343" s="15">
        <v>10.99</v>
      </c>
    </row>
    <row r="344" s="2" customFormat="1" ht="16" customHeight="1" spans="1:3">
      <c r="A344" s="254" t="s">
        <v>1056</v>
      </c>
      <c r="B344" s="14" t="s">
        <v>1057</v>
      </c>
      <c r="C344" s="15">
        <v>21.85</v>
      </c>
    </row>
    <row r="345" s="2" customFormat="1" ht="16" customHeight="1" spans="1:3">
      <c r="A345" s="254" t="s">
        <v>1058</v>
      </c>
      <c r="B345" s="14" t="s">
        <v>1059</v>
      </c>
      <c r="C345" s="15">
        <v>25</v>
      </c>
    </row>
    <row r="346" s="2" customFormat="1" ht="16" customHeight="1" spans="1:3">
      <c r="A346" s="254" t="s">
        <v>1060</v>
      </c>
      <c r="B346" s="14" t="s">
        <v>1061</v>
      </c>
      <c r="C346" s="15">
        <v>5.32</v>
      </c>
    </row>
    <row r="347" s="2" customFormat="1" ht="16" customHeight="1" spans="1:3">
      <c r="A347" s="254" t="s">
        <v>1062</v>
      </c>
      <c r="B347" s="14" t="s">
        <v>1063</v>
      </c>
      <c r="C347" s="15">
        <v>4.85</v>
      </c>
    </row>
    <row r="348" s="2" customFormat="1" ht="16" customHeight="1" spans="1:3">
      <c r="A348" s="254" t="s">
        <v>1064</v>
      </c>
      <c r="B348" s="14" t="s">
        <v>1065</v>
      </c>
      <c r="C348" s="15">
        <v>7.23</v>
      </c>
    </row>
    <row r="349" s="2" customFormat="1" ht="16" customHeight="1" spans="1:3">
      <c r="A349" s="254" t="s">
        <v>1066</v>
      </c>
      <c r="B349" s="14" t="s">
        <v>1067</v>
      </c>
      <c r="C349" s="15">
        <v>242.84</v>
      </c>
    </row>
    <row r="350" s="2" customFormat="1" ht="16" customHeight="1" spans="1:3">
      <c r="A350" s="254" t="s">
        <v>1068</v>
      </c>
      <c r="B350" s="14" t="s">
        <v>1069</v>
      </c>
      <c r="C350" s="15">
        <v>111.2</v>
      </c>
    </row>
    <row r="351" s="2" customFormat="1" ht="16" customHeight="1" spans="1:3">
      <c r="A351" s="254" t="s">
        <v>1070</v>
      </c>
      <c r="B351" s="14" t="s">
        <v>1071</v>
      </c>
      <c r="C351" s="15">
        <v>31.65</v>
      </c>
    </row>
    <row r="352" s="2" customFormat="1" ht="16" customHeight="1" spans="1:3">
      <c r="A352" s="254" t="s">
        <v>1072</v>
      </c>
      <c r="B352" s="14" t="s">
        <v>1073</v>
      </c>
      <c r="C352" s="15">
        <v>1.74</v>
      </c>
    </row>
    <row r="353" s="2" customFormat="1" ht="16" customHeight="1" spans="1:3">
      <c r="A353" s="254" t="s">
        <v>1074</v>
      </c>
      <c r="B353" s="14" t="s">
        <v>1075</v>
      </c>
      <c r="C353" s="15">
        <v>9</v>
      </c>
    </row>
    <row r="354" s="2" customFormat="1" ht="16" customHeight="1" spans="1:3">
      <c r="A354" s="254" t="s">
        <v>1076</v>
      </c>
      <c r="B354" s="14" t="s">
        <v>1077</v>
      </c>
      <c r="C354" s="15">
        <v>42.25</v>
      </c>
    </row>
    <row r="355" s="2" customFormat="1" ht="16" customHeight="1" spans="1:3">
      <c r="A355" s="254" t="s">
        <v>1078</v>
      </c>
      <c r="B355" s="14" t="s">
        <v>1079</v>
      </c>
      <c r="C355" s="15">
        <v>72.17</v>
      </c>
    </row>
    <row r="356" s="2" customFormat="1" ht="16" customHeight="1" spans="1:3">
      <c r="A356" s="254" t="s">
        <v>1080</v>
      </c>
      <c r="B356" s="14" t="s">
        <v>1081</v>
      </c>
      <c r="C356" s="15">
        <v>36.5</v>
      </c>
    </row>
    <row r="357" s="2" customFormat="1" ht="16" customHeight="1" spans="1:3">
      <c r="A357" s="254" t="s">
        <v>1082</v>
      </c>
      <c r="B357" s="14" t="s">
        <v>1083</v>
      </c>
      <c r="C357" s="15">
        <v>132.7</v>
      </c>
    </row>
    <row r="358" s="2" customFormat="1" ht="16" customHeight="1" spans="1:3">
      <c r="A358" s="254" t="s">
        <v>1084</v>
      </c>
      <c r="B358" s="14" t="s">
        <v>1085</v>
      </c>
      <c r="C358" s="15">
        <v>489.47</v>
      </c>
    </row>
    <row r="359" s="2" customFormat="1" ht="16" customHeight="1" spans="1:3">
      <c r="A359" s="254" t="s">
        <v>1086</v>
      </c>
      <c r="B359" s="14" t="s">
        <v>1087</v>
      </c>
      <c r="C359" s="15">
        <v>949.38</v>
      </c>
    </row>
    <row r="360" s="2" customFormat="1" ht="16" customHeight="1" spans="1:3">
      <c r="A360" s="254" t="s">
        <v>1088</v>
      </c>
      <c r="B360" s="14" t="s">
        <v>1089</v>
      </c>
      <c r="C360" s="15">
        <v>0.6</v>
      </c>
    </row>
    <row r="361" s="2" customFormat="1" ht="16" customHeight="1" spans="1:3">
      <c r="A361" s="254" t="s">
        <v>1090</v>
      </c>
      <c r="B361" s="14" t="s">
        <v>1091</v>
      </c>
      <c r="C361" s="15">
        <v>0.42</v>
      </c>
    </row>
    <row r="362" s="2" customFormat="1" ht="16" customHeight="1" spans="1:3">
      <c r="A362" s="254" t="s">
        <v>1092</v>
      </c>
      <c r="B362" s="14" t="s">
        <v>1093</v>
      </c>
      <c r="C362" s="15">
        <v>6</v>
      </c>
    </row>
    <row r="363" s="2" customFormat="1" ht="16" customHeight="1" spans="1:3">
      <c r="A363" s="254" t="s">
        <v>1094</v>
      </c>
      <c r="B363" s="14" t="s">
        <v>1095</v>
      </c>
      <c r="C363" s="15">
        <v>135</v>
      </c>
    </row>
    <row r="364" s="2" customFormat="1" ht="16" customHeight="1" spans="1:3">
      <c r="A364" s="254" t="s">
        <v>1096</v>
      </c>
      <c r="B364" s="14" t="s">
        <v>1097</v>
      </c>
      <c r="C364" s="15">
        <v>4.52</v>
      </c>
    </row>
    <row r="365" s="2" customFormat="1" ht="16" customHeight="1" spans="1:3">
      <c r="A365" s="254" t="s">
        <v>1098</v>
      </c>
      <c r="B365" s="14" t="s">
        <v>1099</v>
      </c>
      <c r="C365" s="15">
        <v>11.48</v>
      </c>
    </row>
    <row r="366" s="2" customFormat="1" ht="16" customHeight="1" spans="1:3">
      <c r="A366" s="254" t="s">
        <v>1100</v>
      </c>
      <c r="B366" s="14" t="s">
        <v>1101</v>
      </c>
      <c r="C366" s="15">
        <v>37.34</v>
      </c>
    </row>
    <row r="367" s="2" customFormat="1" ht="16" customHeight="1" spans="1:3">
      <c r="A367" s="254" t="s">
        <v>1102</v>
      </c>
      <c r="B367" s="14" t="s">
        <v>1103</v>
      </c>
      <c r="C367" s="15">
        <v>2.5</v>
      </c>
    </row>
    <row r="368" s="2" customFormat="1" ht="16" customHeight="1" spans="1:3">
      <c r="A368" s="254" t="s">
        <v>1104</v>
      </c>
      <c r="B368" s="14" t="s">
        <v>1105</v>
      </c>
      <c r="C368" s="15">
        <v>1.4</v>
      </c>
    </row>
    <row r="369" s="2" customFormat="1" ht="16" customHeight="1" spans="1:3">
      <c r="A369" s="254" t="s">
        <v>1106</v>
      </c>
      <c r="B369" s="14" t="s">
        <v>1107</v>
      </c>
      <c r="C369" s="15">
        <v>1</v>
      </c>
    </row>
    <row r="370" s="2" customFormat="1" ht="16" customHeight="1" spans="1:3">
      <c r="A370" s="254" t="s">
        <v>1108</v>
      </c>
      <c r="B370" s="14" t="s">
        <v>1109</v>
      </c>
      <c r="C370" s="15">
        <v>24.2</v>
      </c>
    </row>
    <row r="371" s="2" customFormat="1" ht="16" customHeight="1" spans="1:3">
      <c r="A371" s="254" t="s">
        <v>1110</v>
      </c>
      <c r="B371" s="14" t="s">
        <v>1111</v>
      </c>
      <c r="C371" s="15">
        <v>200</v>
      </c>
    </row>
    <row r="372" s="2" customFormat="1" ht="16" customHeight="1" spans="1:3">
      <c r="A372" s="254" t="s">
        <v>1112</v>
      </c>
      <c r="B372" s="14" t="s">
        <v>1113</v>
      </c>
      <c r="C372" s="15">
        <v>27.88</v>
      </c>
    </row>
    <row r="373" s="2" customFormat="1" ht="16" customHeight="1" spans="1:3">
      <c r="A373" s="254" t="s">
        <v>1114</v>
      </c>
      <c r="B373" s="14" t="s">
        <v>1115</v>
      </c>
      <c r="C373" s="15">
        <v>27</v>
      </c>
    </row>
    <row r="374" s="2" customFormat="1" ht="16" customHeight="1" spans="1:3">
      <c r="A374" s="254" t="s">
        <v>1116</v>
      </c>
      <c r="B374" s="14" t="s">
        <v>1117</v>
      </c>
      <c r="C374" s="15">
        <v>3.92</v>
      </c>
    </row>
    <row r="375" s="2" customFormat="1" ht="16" customHeight="1" spans="1:3">
      <c r="A375" s="254" t="s">
        <v>1118</v>
      </c>
      <c r="B375" s="14" t="s">
        <v>1119</v>
      </c>
      <c r="C375" s="15">
        <v>6.27</v>
      </c>
    </row>
    <row r="376" s="2" customFormat="1" ht="16" customHeight="1" spans="1:3">
      <c r="A376" s="254" t="s">
        <v>1120</v>
      </c>
      <c r="B376" s="14" t="s">
        <v>1121</v>
      </c>
      <c r="C376" s="15">
        <v>15</v>
      </c>
    </row>
    <row r="377" s="2" customFormat="1" ht="16" customHeight="1" spans="1:3">
      <c r="A377" s="254" t="s">
        <v>1122</v>
      </c>
      <c r="B377" s="14" t="s">
        <v>1123</v>
      </c>
      <c r="C377" s="15">
        <v>72.93</v>
      </c>
    </row>
    <row r="378" s="2" customFormat="1" ht="16" customHeight="1" spans="1:3">
      <c r="A378" s="254" t="s">
        <v>1124</v>
      </c>
      <c r="B378" s="14" t="s">
        <v>1125</v>
      </c>
      <c r="C378" s="15">
        <v>191.25</v>
      </c>
    </row>
    <row r="379" s="2" customFormat="1" ht="16" customHeight="1" spans="1:3">
      <c r="A379" s="254" t="s">
        <v>1126</v>
      </c>
      <c r="B379" s="14" t="s">
        <v>1127</v>
      </c>
      <c r="C379" s="15">
        <v>44.8</v>
      </c>
    </row>
    <row r="380" s="2" customFormat="1" ht="16" customHeight="1" spans="1:3">
      <c r="A380" s="254" t="s">
        <v>1128</v>
      </c>
      <c r="B380" s="14" t="s">
        <v>1129</v>
      </c>
      <c r="C380" s="15">
        <v>42.16</v>
      </c>
    </row>
    <row r="381" s="2" customFormat="1" ht="16" customHeight="1" spans="1:3">
      <c r="A381" s="254" t="s">
        <v>1130</v>
      </c>
      <c r="B381" s="14" t="s">
        <v>1131</v>
      </c>
      <c r="C381" s="15">
        <v>1.3</v>
      </c>
    </row>
    <row r="382" s="2" customFormat="1" ht="16" customHeight="1" spans="1:3">
      <c r="A382" s="254" t="s">
        <v>1132</v>
      </c>
      <c r="B382" s="14" t="s">
        <v>1133</v>
      </c>
      <c r="C382" s="15">
        <v>60.26</v>
      </c>
    </row>
    <row r="383" s="2" customFormat="1" ht="16" customHeight="1" spans="1:3">
      <c r="A383" s="254" t="s">
        <v>1134</v>
      </c>
      <c r="B383" s="14" t="s">
        <v>1135</v>
      </c>
      <c r="C383" s="15">
        <v>0.23</v>
      </c>
    </row>
    <row r="384" s="2" customFormat="1" ht="16" customHeight="1" spans="1:3">
      <c r="A384" s="254" t="s">
        <v>1136</v>
      </c>
      <c r="B384" s="14" t="s">
        <v>1137</v>
      </c>
      <c r="C384" s="15">
        <v>11.66</v>
      </c>
    </row>
    <row r="385" s="2" customFormat="1" ht="16" customHeight="1" spans="1:3">
      <c r="A385" s="254" t="s">
        <v>1138</v>
      </c>
      <c r="B385" s="14" t="s">
        <v>1139</v>
      </c>
      <c r="C385" s="15">
        <v>23.08</v>
      </c>
    </row>
    <row r="386" s="2" customFormat="1" ht="16" customHeight="1" spans="1:3">
      <c r="A386" s="254" t="s">
        <v>1140</v>
      </c>
      <c r="B386" s="14" t="s">
        <v>1141</v>
      </c>
      <c r="C386" s="15">
        <v>30</v>
      </c>
    </row>
    <row r="387" s="2" customFormat="1" ht="16" customHeight="1" spans="1:3">
      <c r="A387" s="254" t="s">
        <v>1142</v>
      </c>
      <c r="B387" s="14" t="s">
        <v>1143</v>
      </c>
      <c r="C387" s="15">
        <v>18.4</v>
      </c>
    </row>
    <row r="388" s="2" customFormat="1" ht="16" customHeight="1" spans="1:3">
      <c r="A388" s="254" t="s">
        <v>1144</v>
      </c>
      <c r="B388" s="14" t="s">
        <v>1145</v>
      </c>
      <c r="C388" s="15">
        <v>24.61</v>
      </c>
    </row>
    <row r="389" s="2" customFormat="1" ht="16" customHeight="1" spans="1:3">
      <c r="A389" s="254" t="s">
        <v>1146</v>
      </c>
      <c r="B389" s="14" t="s">
        <v>1147</v>
      </c>
      <c r="C389" s="15">
        <v>7.52</v>
      </c>
    </row>
    <row r="390" s="2" customFormat="1" ht="16" customHeight="1" spans="1:3">
      <c r="A390" s="254" t="s">
        <v>1148</v>
      </c>
      <c r="B390" s="14" t="s">
        <v>1149</v>
      </c>
      <c r="C390" s="15">
        <v>6.68</v>
      </c>
    </row>
    <row r="391" s="2" customFormat="1" ht="16" customHeight="1" spans="1:3">
      <c r="A391" s="254" t="s">
        <v>1150</v>
      </c>
      <c r="B391" s="14" t="s">
        <v>1151</v>
      </c>
      <c r="C391" s="15">
        <v>214.41</v>
      </c>
    </row>
    <row r="392" s="2" customFormat="1" ht="16" customHeight="1" spans="1:3">
      <c r="A392" s="254" t="s">
        <v>1152</v>
      </c>
      <c r="B392" s="14" t="s">
        <v>1153</v>
      </c>
      <c r="C392" s="15">
        <v>221.6</v>
      </c>
    </row>
    <row r="393" s="2" customFormat="1" ht="16" customHeight="1" spans="1:3">
      <c r="A393" s="254" t="s">
        <v>1154</v>
      </c>
      <c r="B393" s="14" t="s">
        <v>1155</v>
      </c>
      <c r="C393" s="15">
        <v>80</v>
      </c>
    </row>
    <row r="394" s="2" customFormat="1" ht="16" customHeight="1" spans="1:3">
      <c r="A394" s="254" t="s">
        <v>1156</v>
      </c>
      <c r="B394" s="14" t="s">
        <v>1157</v>
      </c>
      <c r="C394" s="15"/>
    </row>
    <row r="395" s="2" customFormat="1" ht="16" customHeight="1" spans="1:3">
      <c r="A395" s="254" t="s">
        <v>1158</v>
      </c>
      <c r="B395" s="14" t="s">
        <v>1157</v>
      </c>
      <c r="C395" s="15">
        <v>20</v>
      </c>
    </row>
    <row r="396" s="2" customFormat="1" ht="16" customHeight="1" spans="1:3">
      <c r="A396" s="254" t="s">
        <v>1159</v>
      </c>
      <c r="B396" s="14" t="s">
        <v>1160</v>
      </c>
      <c r="C396" s="15">
        <v>1.17</v>
      </c>
    </row>
    <row r="397" s="2" customFormat="1" ht="16" customHeight="1" spans="1:3">
      <c r="A397" s="254" t="s">
        <v>1161</v>
      </c>
      <c r="B397" s="14" t="s">
        <v>1162</v>
      </c>
      <c r="C397" s="15">
        <v>9.37</v>
      </c>
    </row>
    <row r="398" s="2" customFormat="1" ht="16" customHeight="1" spans="1:3">
      <c r="A398" s="254" t="s">
        <v>1163</v>
      </c>
      <c r="B398" s="14" t="s">
        <v>1164</v>
      </c>
      <c r="C398" s="15">
        <v>4</v>
      </c>
    </row>
    <row r="399" s="2" customFormat="1" ht="16" customHeight="1" spans="1:3">
      <c r="A399" s="254" t="s">
        <v>1165</v>
      </c>
      <c r="B399" s="14" t="s">
        <v>1166</v>
      </c>
      <c r="C399" s="15">
        <v>1.2</v>
      </c>
    </row>
    <row r="400" s="2" customFormat="1" ht="16" customHeight="1" spans="1:3">
      <c r="A400" s="254" t="s">
        <v>1167</v>
      </c>
      <c r="B400" s="14" t="s">
        <v>1168</v>
      </c>
      <c r="C400" s="15">
        <v>3.22</v>
      </c>
    </row>
    <row r="401" s="2" customFormat="1" ht="16" customHeight="1" spans="1:3">
      <c r="A401" s="254" t="s">
        <v>1169</v>
      </c>
      <c r="B401" s="14" t="s">
        <v>1170</v>
      </c>
      <c r="C401" s="15">
        <v>1.2</v>
      </c>
    </row>
    <row r="402" s="2" customFormat="1" ht="16" customHeight="1" spans="1:3">
      <c r="A402" s="254" t="s">
        <v>1171</v>
      </c>
      <c r="B402" s="14" t="s">
        <v>1172</v>
      </c>
      <c r="C402" s="15">
        <v>3.62</v>
      </c>
    </row>
    <row r="403" s="2" customFormat="1" ht="16" customHeight="1" spans="1:3">
      <c r="A403" s="254" t="s">
        <v>1173</v>
      </c>
      <c r="B403" s="14" t="s">
        <v>1174</v>
      </c>
      <c r="C403" s="15">
        <v>1</v>
      </c>
    </row>
    <row r="404" s="2" customFormat="1" ht="16" customHeight="1" spans="1:3">
      <c r="A404" s="254" t="s">
        <v>1175</v>
      </c>
      <c r="B404" s="14" t="s">
        <v>1176</v>
      </c>
      <c r="C404" s="15">
        <v>9.92</v>
      </c>
    </row>
    <row r="405" s="2" customFormat="1" ht="16" customHeight="1" spans="1:3">
      <c r="A405" s="254" t="s">
        <v>1177</v>
      </c>
      <c r="B405" s="14" t="s">
        <v>1178</v>
      </c>
      <c r="C405" s="15">
        <v>29.92</v>
      </c>
    </row>
    <row r="406" s="2" customFormat="1" ht="16" customHeight="1" spans="1:3">
      <c r="A406" s="254" t="s">
        <v>1179</v>
      </c>
      <c r="B406" s="14" t="s">
        <v>1180</v>
      </c>
      <c r="C406" s="15">
        <v>100</v>
      </c>
    </row>
    <row r="407" s="2" customFormat="1" ht="16" customHeight="1" spans="1:3">
      <c r="A407" s="254" t="s">
        <v>1181</v>
      </c>
      <c r="B407" s="14" t="s">
        <v>1182</v>
      </c>
      <c r="C407" s="15">
        <v>12.95</v>
      </c>
    </row>
    <row r="408" s="2" customFormat="1" ht="16" customHeight="1" spans="1:3">
      <c r="A408" s="254" t="s">
        <v>1183</v>
      </c>
      <c r="B408" s="14" t="s">
        <v>1184</v>
      </c>
      <c r="C408" s="15">
        <v>3</v>
      </c>
    </row>
    <row r="409" s="2" customFormat="1" ht="16" customHeight="1" spans="1:3">
      <c r="A409" s="254" t="s">
        <v>1185</v>
      </c>
      <c r="B409" s="14" t="s">
        <v>1186</v>
      </c>
      <c r="C409" s="15">
        <v>24</v>
      </c>
    </row>
    <row r="410" s="2" customFormat="1" ht="16" customHeight="1" spans="1:3">
      <c r="A410" s="254" t="s">
        <v>1187</v>
      </c>
      <c r="B410" s="14" t="s">
        <v>1188</v>
      </c>
      <c r="C410" s="15">
        <v>12.97</v>
      </c>
    </row>
    <row r="411" s="2" customFormat="1" ht="16" customHeight="1" spans="1:3">
      <c r="A411" s="254" t="s">
        <v>1189</v>
      </c>
      <c r="B411" s="14" t="s">
        <v>1190</v>
      </c>
      <c r="C411" s="15">
        <v>0.53</v>
      </c>
    </row>
    <row r="412" s="2" customFormat="1" ht="16" customHeight="1" spans="1:3">
      <c r="A412" s="254" t="s">
        <v>1191</v>
      </c>
      <c r="B412" s="14" t="s">
        <v>1192</v>
      </c>
      <c r="C412" s="15">
        <v>1.8</v>
      </c>
    </row>
    <row r="413" s="2" customFormat="1" ht="16" customHeight="1" spans="1:3">
      <c r="A413" s="254" t="s">
        <v>1193</v>
      </c>
      <c r="B413" s="14" t="s">
        <v>1194</v>
      </c>
      <c r="C413" s="15">
        <v>0.7</v>
      </c>
    </row>
    <row r="414" s="2" customFormat="1" ht="16" customHeight="1" spans="1:3">
      <c r="A414" s="254" t="s">
        <v>1195</v>
      </c>
      <c r="B414" s="14" t="s">
        <v>1196</v>
      </c>
      <c r="C414" s="15">
        <v>12</v>
      </c>
    </row>
    <row r="415" s="2" customFormat="1" ht="16" customHeight="1" spans="1:3">
      <c r="A415" s="254" t="s">
        <v>1197</v>
      </c>
      <c r="B415" s="14" t="s">
        <v>1198</v>
      </c>
      <c r="C415" s="15">
        <v>4</v>
      </c>
    </row>
    <row r="416" s="2" customFormat="1" ht="16" customHeight="1" spans="1:3">
      <c r="A416" s="254" t="s">
        <v>1199</v>
      </c>
      <c r="B416" s="14" t="s">
        <v>856</v>
      </c>
      <c r="C416" s="15">
        <v>10</v>
      </c>
    </row>
    <row r="417" s="2" customFormat="1" ht="16" customHeight="1" spans="1:3">
      <c r="A417" s="254" t="s">
        <v>1200</v>
      </c>
      <c r="B417" s="14" t="s">
        <v>1201</v>
      </c>
      <c r="C417" s="15">
        <v>10</v>
      </c>
    </row>
    <row r="418" s="2" customFormat="1" ht="16" customHeight="1" spans="1:3">
      <c r="A418" s="254" t="s">
        <v>1202</v>
      </c>
      <c r="B418" s="14" t="s">
        <v>1203</v>
      </c>
      <c r="C418" s="15">
        <v>3</v>
      </c>
    </row>
    <row r="419" s="2" customFormat="1" ht="16" customHeight="1" spans="1:3">
      <c r="A419" s="254" t="s">
        <v>1204</v>
      </c>
      <c r="B419" s="14" t="s">
        <v>1205</v>
      </c>
      <c r="C419" s="15">
        <v>4.27</v>
      </c>
    </row>
    <row r="420" s="2" customFormat="1" ht="16" customHeight="1" spans="1:3">
      <c r="A420" s="254" t="s">
        <v>1206</v>
      </c>
      <c r="B420" s="14" t="s">
        <v>1207</v>
      </c>
      <c r="C420" s="15">
        <v>1</v>
      </c>
    </row>
    <row r="421" s="2" customFormat="1" ht="16" customHeight="1" spans="1:3">
      <c r="A421" s="254" t="s">
        <v>1208</v>
      </c>
      <c r="B421" s="14" t="s">
        <v>1209</v>
      </c>
      <c r="C421" s="15">
        <v>3.04</v>
      </c>
    </row>
    <row r="422" s="2" customFormat="1" ht="16" customHeight="1" spans="1:3">
      <c r="A422" s="254" t="s">
        <v>1210</v>
      </c>
      <c r="B422" s="14" t="s">
        <v>1211</v>
      </c>
      <c r="C422" s="15">
        <v>15</v>
      </c>
    </row>
    <row r="423" s="2" customFormat="1" ht="16" customHeight="1" spans="1:3">
      <c r="A423" s="254" t="s">
        <v>1212</v>
      </c>
      <c r="B423" s="14" t="s">
        <v>1213</v>
      </c>
      <c r="C423" s="15">
        <v>1.27</v>
      </c>
    </row>
    <row r="424" s="2" customFormat="1" ht="16" customHeight="1" spans="1:3">
      <c r="A424" s="254" t="s">
        <v>1214</v>
      </c>
      <c r="B424" s="14" t="s">
        <v>1215</v>
      </c>
      <c r="C424" s="15">
        <v>2</v>
      </c>
    </row>
    <row r="425" s="2" customFormat="1" ht="16" customHeight="1" spans="1:3">
      <c r="A425" s="254" t="s">
        <v>1216</v>
      </c>
      <c r="B425" s="14" t="s">
        <v>1217</v>
      </c>
      <c r="C425" s="15">
        <v>2</v>
      </c>
    </row>
    <row r="426" s="2" customFormat="1" ht="16" customHeight="1" spans="1:3">
      <c r="A426" s="254" t="s">
        <v>1218</v>
      </c>
      <c r="B426" s="14" t="s">
        <v>1219</v>
      </c>
      <c r="C426" s="15">
        <v>1</v>
      </c>
    </row>
    <row r="427" s="2" customFormat="1" ht="16" customHeight="1" spans="1:3">
      <c r="A427" s="254" t="s">
        <v>1220</v>
      </c>
      <c r="B427" s="14" t="s">
        <v>1221</v>
      </c>
      <c r="C427" s="15">
        <v>4.7</v>
      </c>
    </row>
    <row r="428" s="2" customFormat="1" ht="16" customHeight="1" spans="1:3">
      <c r="A428" s="254" t="s">
        <v>1222</v>
      </c>
      <c r="B428" s="14" t="s">
        <v>1223</v>
      </c>
      <c r="C428" s="15">
        <v>2.01</v>
      </c>
    </row>
    <row r="429" s="2" customFormat="1" ht="16" customHeight="1" spans="1:3">
      <c r="A429" s="254" t="s">
        <v>1224</v>
      </c>
      <c r="B429" s="14" t="s">
        <v>1225</v>
      </c>
      <c r="C429" s="15">
        <v>1.25</v>
      </c>
    </row>
    <row r="430" s="2" customFormat="1" ht="16" customHeight="1" spans="1:3">
      <c r="A430" s="254" t="s">
        <v>1226</v>
      </c>
      <c r="B430" s="14" t="s">
        <v>1227</v>
      </c>
      <c r="C430" s="15">
        <v>15</v>
      </c>
    </row>
    <row r="431" s="2" customFormat="1" ht="16" customHeight="1" spans="1:3">
      <c r="A431" s="254" t="s">
        <v>1228</v>
      </c>
      <c r="B431" s="14" t="s">
        <v>1229</v>
      </c>
      <c r="C431" s="15">
        <v>1.83</v>
      </c>
    </row>
    <row r="432" s="2" customFormat="1" ht="16" customHeight="1" spans="1:3">
      <c r="A432" s="254" t="s">
        <v>1230</v>
      </c>
      <c r="B432" s="14" t="s">
        <v>1229</v>
      </c>
      <c r="C432" s="15">
        <v>0.17</v>
      </c>
    </row>
    <row r="433" s="2" customFormat="1" ht="16" customHeight="1" spans="1:3">
      <c r="A433" s="254" t="s">
        <v>1231</v>
      </c>
      <c r="B433" s="14" t="s">
        <v>1229</v>
      </c>
      <c r="C433" s="15"/>
    </row>
    <row r="434" s="2" customFormat="1" ht="16" customHeight="1" spans="1:3">
      <c r="A434" s="254" t="s">
        <v>1232</v>
      </c>
      <c r="B434" s="14" t="s">
        <v>1229</v>
      </c>
      <c r="C434" s="15">
        <v>0.35</v>
      </c>
    </row>
    <row r="435" s="2" customFormat="1" ht="16" customHeight="1" spans="1:3">
      <c r="A435" s="254" t="s">
        <v>1233</v>
      </c>
      <c r="B435" s="14" t="s">
        <v>1234</v>
      </c>
      <c r="C435" s="15">
        <v>10</v>
      </c>
    </row>
    <row r="436" s="2" customFormat="1" ht="16" customHeight="1" spans="1:3">
      <c r="A436" s="254" t="s">
        <v>1235</v>
      </c>
      <c r="B436" s="14" t="s">
        <v>1236</v>
      </c>
      <c r="C436" s="15">
        <v>0.15</v>
      </c>
    </row>
    <row r="437" s="2" customFormat="1" ht="16" customHeight="1" spans="1:3">
      <c r="A437" s="254" t="s">
        <v>1237</v>
      </c>
      <c r="B437" s="14" t="s">
        <v>1238</v>
      </c>
      <c r="C437" s="15">
        <v>6.36</v>
      </c>
    </row>
    <row r="438" s="2" customFormat="1" ht="16" customHeight="1" spans="1:3">
      <c r="A438" s="254" t="s">
        <v>1239</v>
      </c>
      <c r="B438" s="14" t="s">
        <v>1240</v>
      </c>
      <c r="C438" s="15">
        <v>7.5</v>
      </c>
    </row>
    <row r="439" s="2" customFormat="1" ht="16" customHeight="1" spans="1:3">
      <c r="A439" s="254" t="s">
        <v>1241</v>
      </c>
      <c r="B439" s="14" t="s">
        <v>1242</v>
      </c>
      <c r="C439" s="15">
        <v>25</v>
      </c>
    </row>
    <row r="440" s="2" customFormat="1" ht="16" customHeight="1" spans="1:3">
      <c r="A440" s="254" t="s">
        <v>1243</v>
      </c>
      <c r="B440" s="14" t="s">
        <v>1244</v>
      </c>
      <c r="C440" s="15">
        <v>15</v>
      </c>
    </row>
    <row r="441" s="2" customFormat="1" ht="16" customHeight="1" spans="1:3">
      <c r="A441" s="254" t="s">
        <v>1245</v>
      </c>
      <c r="B441" s="14" t="s">
        <v>1246</v>
      </c>
      <c r="C441" s="15">
        <v>10</v>
      </c>
    </row>
    <row r="442" s="2" customFormat="1" ht="16" customHeight="1" spans="1:3">
      <c r="A442" s="254" t="s">
        <v>1247</v>
      </c>
      <c r="B442" s="14" t="s">
        <v>1248</v>
      </c>
      <c r="C442" s="15">
        <v>128.2</v>
      </c>
    </row>
    <row r="443" s="2" customFormat="1" ht="16" customHeight="1" spans="1:3">
      <c r="A443" s="254" t="s">
        <v>1249</v>
      </c>
      <c r="B443" s="14" t="s">
        <v>1250</v>
      </c>
      <c r="C443" s="15">
        <v>13.5</v>
      </c>
    </row>
    <row r="444" s="2" customFormat="1" ht="16" customHeight="1" spans="1:3">
      <c r="A444" s="254" t="s">
        <v>1251</v>
      </c>
      <c r="B444" s="14" t="s">
        <v>1252</v>
      </c>
      <c r="C444" s="15">
        <v>9.01</v>
      </c>
    </row>
    <row r="445" s="2" customFormat="1" ht="16" customHeight="1" spans="1:3">
      <c r="A445" s="254" t="s">
        <v>1253</v>
      </c>
      <c r="B445" s="14" t="s">
        <v>1254</v>
      </c>
      <c r="C445" s="15">
        <v>39.92</v>
      </c>
    </row>
    <row r="446" s="2" customFormat="1" ht="16" customHeight="1" spans="1:3">
      <c r="A446" s="254" t="s">
        <v>1255</v>
      </c>
      <c r="B446" s="14" t="s">
        <v>1256</v>
      </c>
      <c r="C446" s="15">
        <v>86.6</v>
      </c>
    </row>
    <row r="447" s="2" customFormat="1" ht="16" customHeight="1" spans="1:3">
      <c r="A447" s="254" t="s">
        <v>1257</v>
      </c>
      <c r="B447" s="14" t="s">
        <v>1258</v>
      </c>
      <c r="C447" s="15">
        <v>10</v>
      </c>
    </row>
    <row r="448" s="2" customFormat="1" ht="16" customHeight="1" spans="1:3">
      <c r="A448" s="254" t="s">
        <v>1259</v>
      </c>
      <c r="B448" s="14" t="s">
        <v>1260</v>
      </c>
      <c r="C448" s="15">
        <v>3</v>
      </c>
    </row>
    <row r="449" s="2" customFormat="1" ht="16" customHeight="1" spans="1:3">
      <c r="A449" s="254" t="s">
        <v>1261</v>
      </c>
      <c r="B449" s="14" t="s">
        <v>1262</v>
      </c>
      <c r="C449" s="15">
        <v>15</v>
      </c>
    </row>
    <row r="450" s="2" customFormat="1" ht="16" customHeight="1" spans="1:3">
      <c r="A450" s="254" t="s">
        <v>1263</v>
      </c>
      <c r="B450" s="14" t="s">
        <v>1264</v>
      </c>
      <c r="C450" s="15">
        <v>3</v>
      </c>
    </row>
    <row r="451" s="2" customFormat="1" ht="16" customHeight="1" spans="1:3">
      <c r="A451" s="254" t="s">
        <v>1265</v>
      </c>
      <c r="B451" s="14" t="s">
        <v>1266</v>
      </c>
      <c r="C451" s="15">
        <v>7.42</v>
      </c>
    </row>
    <row r="452" s="2" customFormat="1" ht="16" customHeight="1" spans="1:3">
      <c r="A452" s="254" t="s">
        <v>1267</v>
      </c>
      <c r="B452" s="14" t="s">
        <v>1268</v>
      </c>
      <c r="C452" s="15">
        <v>0.11</v>
      </c>
    </row>
    <row r="453" s="2" customFormat="1" ht="16" customHeight="1" spans="1:3">
      <c r="A453" s="254" t="s">
        <v>1269</v>
      </c>
      <c r="B453" s="14" t="s">
        <v>1270</v>
      </c>
      <c r="C453" s="15">
        <v>3.5</v>
      </c>
    </row>
    <row r="454" s="2" customFormat="1" ht="16" customHeight="1" spans="1:3">
      <c r="A454" s="254" t="s">
        <v>1271</v>
      </c>
      <c r="B454" s="14" t="s">
        <v>1272</v>
      </c>
      <c r="C454" s="15">
        <v>2</v>
      </c>
    </row>
    <row r="455" s="2" customFormat="1" ht="16" customHeight="1" spans="1:3">
      <c r="A455" s="254" t="s">
        <v>1273</v>
      </c>
      <c r="B455" s="14" t="s">
        <v>1274</v>
      </c>
      <c r="C455" s="15">
        <v>2.5</v>
      </c>
    </row>
    <row r="456" s="2" customFormat="1" ht="16" customHeight="1" spans="1:3">
      <c r="A456" s="254" t="s">
        <v>1275</v>
      </c>
      <c r="B456" s="14" t="s">
        <v>1276</v>
      </c>
      <c r="C456" s="15">
        <v>2</v>
      </c>
    </row>
    <row r="457" s="2" customFormat="1" ht="16" customHeight="1" spans="1:3">
      <c r="A457" s="254" t="s">
        <v>1277</v>
      </c>
      <c r="B457" s="14" t="s">
        <v>1278</v>
      </c>
      <c r="C457" s="15">
        <v>12</v>
      </c>
    </row>
    <row r="458" s="2" customFormat="1" ht="16" customHeight="1" spans="1:3">
      <c r="A458" s="254" t="s">
        <v>1279</v>
      </c>
      <c r="B458" s="14" t="s">
        <v>878</v>
      </c>
      <c r="C458" s="15">
        <v>16.47</v>
      </c>
    </row>
    <row r="459" s="2" customFormat="1" ht="16" customHeight="1" spans="1:3">
      <c r="A459" s="254" t="s">
        <v>1280</v>
      </c>
      <c r="B459" s="14" t="s">
        <v>876</v>
      </c>
      <c r="C459" s="15">
        <v>35.59</v>
      </c>
    </row>
    <row r="460" s="2" customFormat="1" ht="16" customHeight="1" spans="1:3">
      <c r="A460" s="254" t="s">
        <v>1281</v>
      </c>
      <c r="B460" s="14" t="s">
        <v>1282</v>
      </c>
      <c r="C460" s="15">
        <v>4</v>
      </c>
    </row>
    <row r="461" s="2" customFormat="1" ht="16" customHeight="1" spans="1:3">
      <c r="A461" s="254" t="s">
        <v>1283</v>
      </c>
      <c r="B461" s="14" t="s">
        <v>1284</v>
      </c>
      <c r="C461" s="15">
        <v>2</v>
      </c>
    </row>
    <row r="462" s="2" customFormat="1" ht="16" customHeight="1" spans="1:3">
      <c r="A462" s="254" t="s">
        <v>1285</v>
      </c>
      <c r="B462" s="14" t="s">
        <v>1286</v>
      </c>
      <c r="C462" s="15">
        <v>2</v>
      </c>
    </row>
    <row r="463" s="2" customFormat="1" ht="16" customHeight="1" spans="1:3">
      <c r="A463" s="254" t="s">
        <v>1287</v>
      </c>
      <c r="B463" s="14" t="s">
        <v>1288</v>
      </c>
      <c r="C463" s="15">
        <v>8</v>
      </c>
    </row>
    <row r="464" s="2" customFormat="1" ht="16" customHeight="1" spans="1:3">
      <c r="A464" s="254" t="s">
        <v>1289</v>
      </c>
      <c r="B464" s="14" t="s">
        <v>1290</v>
      </c>
      <c r="C464" s="15">
        <v>10</v>
      </c>
    </row>
    <row r="465" s="2" customFormat="1" ht="16" customHeight="1" spans="1:3">
      <c r="A465" s="254" t="s">
        <v>1291</v>
      </c>
      <c r="B465" s="14" t="s">
        <v>1292</v>
      </c>
      <c r="C465" s="15">
        <v>10</v>
      </c>
    </row>
    <row r="466" s="2" customFormat="1" ht="16" customHeight="1" spans="1:3">
      <c r="A466" s="254" t="s">
        <v>1293</v>
      </c>
      <c r="B466" s="14" t="s">
        <v>1294</v>
      </c>
      <c r="C466" s="15">
        <v>10</v>
      </c>
    </row>
    <row r="467" s="2" customFormat="1" ht="16" customHeight="1" spans="1:3">
      <c r="A467" s="254" t="s">
        <v>1295</v>
      </c>
      <c r="B467" s="14" t="s">
        <v>1296</v>
      </c>
      <c r="C467" s="15">
        <v>7</v>
      </c>
    </row>
    <row r="468" s="2" customFormat="1" ht="16" customHeight="1" spans="1:3">
      <c r="A468" s="254" t="s">
        <v>1297</v>
      </c>
      <c r="B468" s="14" t="s">
        <v>1298</v>
      </c>
      <c r="C468" s="15">
        <v>10</v>
      </c>
    </row>
    <row r="469" s="2" customFormat="1" ht="16" customHeight="1" spans="1:3">
      <c r="A469" s="254" t="s">
        <v>1299</v>
      </c>
      <c r="B469" s="14" t="s">
        <v>1300</v>
      </c>
      <c r="C469" s="15">
        <v>20.92</v>
      </c>
    </row>
    <row r="470" s="2" customFormat="1" ht="16" customHeight="1" spans="1:3">
      <c r="A470" s="254" t="s">
        <v>1301</v>
      </c>
      <c r="B470" s="14" t="s">
        <v>1302</v>
      </c>
      <c r="C470" s="15">
        <v>25</v>
      </c>
    </row>
    <row r="471" s="2" customFormat="1" ht="16" customHeight="1" spans="1:3">
      <c r="A471" s="254" t="s">
        <v>1303</v>
      </c>
      <c r="B471" s="14" t="s">
        <v>1304</v>
      </c>
      <c r="C471" s="15">
        <v>10</v>
      </c>
    </row>
    <row r="472" s="2" customFormat="1" ht="16" customHeight="1" spans="1:3">
      <c r="A472" s="254" t="s">
        <v>1305</v>
      </c>
      <c r="B472" s="14" t="s">
        <v>1306</v>
      </c>
      <c r="C472" s="15">
        <v>15</v>
      </c>
    </row>
    <row r="473" s="2" customFormat="1" ht="16" customHeight="1" spans="1:3">
      <c r="A473" s="254" t="s">
        <v>1307</v>
      </c>
      <c r="B473" s="14" t="s">
        <v>1308</v>
      </c>
      <c r="C473" s="15">
        <v>6.6</v>
      </c>
    </row>
    <row r="474" s="2" customFormat="1" ht="16" customHeight="1" spans="1:3">
      <c r="A474" s="254" t="s">
        <v>1309</v>
      </c>
      <c r="B474" s="14" t="s">
        <v>1310</v>
      </c>
      <c r="C474" s="15">
        <v>4.82</v>
      </c>
    </row>
    <row r="475" s="2" customFormat="1" ht="16" customHeight="1" spans="1:3">
      <c r="A475" s="254" t="s">
        <v>1311</v>
      </c>
      <c r="B475" s="14" t="s">
        <v>1312</v>
      </c>
      <c r="C475" s="15">
        <v>3.78</v>
      </c>
    </row>
    <row r="476" s="2" customFormat="1" ht="16" customHeight="1" spans="1:3">
      <c r="A476" s="254" t="s">
        <v>1313</v>
      </c>
      <c r="B476" s="14" t="s">
        <v>1314</v>
      </c>
      <c r="C476" s="15">
        <v>1</v>
      </c>
    </row>
    <row r="477" s="2" customFormat="1" ht="16" customHeight="1" spans="1:3">
      <c r="A477" s="254" t="s">
        <v>1315</v>
      </c>
      <c r="B477" s="14" t="s">
        <v>1316</v>
      </c>
      <c r="C477" s="15">
        <v>0.3</v>
      </c>
    </row>
    <row r="478" s="2" customFormat="1" ht="16" customHeight="1" spans="1:3">
      <c r="A478" s="254" t="s">
        <v>1317</v>
      </c>
      <c r="B478" s="14" t="s">
        <v>1318</v>
      </c>
      <c r="C478" s="15">
        <v>0.9</v>
      </c>
    </row>
    <row r="479" s="2" customFormat="1" ht="16" customHeight="1" spans="1:3">
      <c r="A479" s="254" t="s">
        <v>1319</v>
      </c>
      <c r="B479" s="14" t="s">
        <v>1320</v>
      </c>
      <c r="C479" s="15">
        <v>29.1</v>
      </c>
    </row>
    <row r="480" s="2" customFormat="1" ht="16" customHeight="1" spans="1:3">
      <c r="A480" s="254" t="s">
        <v>1321</v>
      </c>
      <c r="B480" s="14" t="s">
        <v>1322</v>
      </c>
      <c r="C480" s="15">
        <v>19.45</v>
      </c>
    </row>
    <row r="481" s="2" customFormat="1" ht="16" customHeight="1" spans="1:3">
      <c r="A481" s="254" t="s">
        <v>1323</v>
      </c>
      <c r="B481" s="14" t="s">
        <v>1324</v>
      </c>
      <c r="C481" s="15">
        <v>1.6</v>
      </c>
    </row>
    <row r="482" s="2" customFormat="1" ht="16" customHeight="1" spans="1:3">
      <c r="A482" s="254" t="s">
        <v>1325</v>
      </c>
      <c r="B482" s="14" t="s">
        <v>1326</v>
      </c>
      <c r="C482" s="15">
        <v>4.8</v>
      </c>
    </row>
    <row r="483" s="2" customFormat="1" ht="16" customHeight="1" spans="1:3">
      <c r="A483" s="254" t="s">
        <v>1327</v>
      </c>
      <c r="B483" s="14" t="s">
        <v>1328</v>
      </c>
      <c r="C483" s="15">
        <v>5</v>
      </c>
    </row>
    <row r="484" s="2" customFormat="1" ht="16" customHeight="1" spans="1:3">
      <c r="A484" s="254" t="s">
        <v>1329</v>
      </c>
      <c r="B484" s="14" t="s">
        <v>1330</v>
      </c>
      <c r="C484" s="15">
        <v>1.86</v>
      </c>
    </row>
    <row r="485" s="2" customFormat="1" ht="16" customHeight="1" spans="1:3">
      <c r="A485" s="254" t="s">
        <v>1331</v>
      </c>
      <c r="B485" s="14" t="s">
        <v>1332</v>
      </c>
      <c r="C485" s="15">
        <v>160</v>
      </c>
    </row>
    <row r="486" s="2" customFormat="1" ht="16" customHeight="1" spans="1:3">
      <c r="A486" s="254" t="s">
        <v>1333</v>
      </c>
      <c r="B486" s="14" t="s">
        <v>1334</v>
      </c>
      <c r="C486" s="15">
        <v>30</v>
      </c>
    </row>
    <row r="487" s="2" customFormat="1" ht="16" customHeight="1" spans="1:3">
      <c r="A487" s="254" t="s">
        <v>1335</v>
      </c>
      <c r="B487" s="14" t="s">
        <v>1336</v>
      </c>
      <c r="C487" s="15">
        <v>5</v>
      </c>
    </row>
    <row r="488" s="2" customFormat="1" ht="16" customHeight="1" spans="1:3">
      <c r="A488" s="254" t="s">
        <v>1337</v>
      </c>
      <c r="B488" s="14" t="s">
        <v>1338</v>
      </c>
      <c r="C488" s="15">
        <v>25</v>
      </c>
    </row>
    <row r="489" s="2" customFormat="1" ht="16" customHeight="1" spans="1:3">
      <c r="A489" s="254" t="s">
        <v>1339</v>
      </c>
      <c r="B489" s="14" t="s">
        <v>1340</v>
      </c>
      <c r="C489" s="15">
        <v>10</v>
      </c>
    </row>
    <row r="490" s="2" customFormat="1" ht="16" customHeight="1" spans="1:3">
      <c r="A490" s="254" t="s">
        <v>1341</v>
      </c>
      <c r="B490" s="14" t="s">
        <v>1340</v>
      </c>
      <c r="C490" s="15">
        <v>90</v>
      </c>
    </row>
    <row r="491" s="2" customFormat="1" ht="16" customHeight="1" spans="1:3">
      <c r="A491" s="254" t="s">
        <v>1342</v>
      </c>
      <c r="B491" s="14" t="s">
        <v>1343</v>
      </c>
      <c r="C491" s="15">
        <v>100</v>
      </c>
    </row>
    <row r="492" s="2" customFormat="1" ht="16" customHeight="1" spans="1:3">
      <c r="A492" s="254" t="s">
        <v>1344</v>
      </c>
      <c r="B492" s="14" t="s">
        <v>1345</v>
      </c>
      <c r="C492" s="15">
        <v>2</v>
      </c>
    </row>
    <row r="493" s="2" customFormat="1" ht="16" customHeight="1" spans="1:3">
      <c r="A493" s="254" t="s">
        <v>1346</v>
      </c>
      <c r="B493" s="14" t="s">
        <v>1347</v>
      </c>
      <c r="C493" s="15">
        <v>10</v>
      </c>
    </row>
    <row r="494" s="2" customFormat="1" ht="16" customHeight="1" spans="1:3">
      <c r="A494" s="254" t="s">
        <v>1348</v>
      </c>
      <c r="B494" s="14" t="s">
        <v>1349</v>
      </c>
      <c r="C494" s="15">
        <v>10</v>
      </c>
    </row>
    <row r="495" s="2" customFormat="1" ht="16" customHeight="1" spans="1:3">
      <c r="A495" s="254" t="s">
        <v>1350</v>
      </c>
      <c r="B495" s="14" t="s">
        <v>1351</v>
      </c>
      <c r="C495" s="15">
        <v>11</v>
      </c>
    </row>
    <row r="496" s="2" customFormat="1" ht="16" customHeight="1" spans="1:3">
      <c r="A496" s="254" t="s">
        <v>1352</v>
      </c>
      <c r="B496" s="14" t="s">
        <v>1353</v>
      </c>
      <c r="C496" s="15">
        <v>5</v>
      </c>
    </row>
    <row r="497" s="2" customFormat="1" ht="16" customHeight="1" spans="1:3">
      <c r="A497" s="254" t="s">
        <v>1354</v>
      </c>
      <c r="B497" s="14" t="s">
        <v>1355</v>
      </c>
      <c r="C497" s="15">
        <v>10</v>
      </c>
    </row>
    <row r="498" s="2" customFormat="1" ht="16" customHeight="1" spans="1:3">
      <c r="A498" s="254" t="s">
        <v>1356</v>
      </c>
      <c r="B498" s="14" t="s">
        <v>1357</v>
      </c>
      <c r="C498" s="15">
        <v>28.22</v>
      </c>
    </row>
    <row r="499" s="2" customFormat="1" ht="16" customHeight="1" spans="1:3">
      <c r="A499" s="254" t="s">
        <v>1358</v>
      </c>
      <c r="B499" s="14" t="s">
        <v>1359</v>
      </c>
      <c r="C499" s="15">
        <v>15</v>
      </c>
    </row>
    <row r="500" s="2" customFormat="1" ht="16" customHeight="1" spans="1:3">
      <c r="A500" s="254" t="s">
        <v>1360</v>
      </c>
      <c r="B500" s="14" t="s">
        <v>1361</v>
      </c>
      <c r="C500" s="15">
        <v>3</v>
      </c>
    </row>
    <row r="501" s="2" customFormat="1" ht="16" customHeight="1" spans="1:3">
      <c r="A501" s="254" t="s">
        <v>1362</v>
      </c>
      <c r="B501" s="14" t="s">
        <v>1363</v>
      </c>
      <c r="C501" s="15">
        <v>10</v>
      </c>
    </row>
    <row r="502" s="2" customFormat="1" ht="16" customHeight="1" spans="1:3">
      <c r="A502" s="254" t="s">
        <v>1364</v>
      </c>
      <c r="B502" s="14" t="s">
        <v>1365</v>
      </c>
      <c r="C502" s="15">
        <v>15</v>
      </c>
    </row>
    <row r="503" s="2" customFormat="1" ht="16" customHeight="1" spans="1:3">
      <c r="A503" s="254" t="s">
        <v>1366</v>
      </c>
      <c r="B503" s="14" t="s">
        <v>1367</v>
      </c>
      <c r="C503" s="15">
        <v>10</v>
      </c>
    </row>
    <row r="504" s="2" customFormat="1" ht="16" customHeight="1" spans="1:3">
      <c r="A504" s="254" t="s">
        <v>1368</v>
      </c>
      <c r="B504" s="14" t="s">
        <v>1369</v>
      </c>
      <c r="C504" s="15">
        <v>10</v>
      </c>
    </row>
    <row r="505" s="2" customFormat="1" ht="16" customHeight="1" spans="1:3">
      <c r="A505" s="254" t="s">
        <v>1370</v>
      </c>
      <c r="B505" s="14" t="s">
        <v>1371</v>
      </c>
      <c r="C505" s="15">
        <v>5</v>
      </c>
    </row>
    <row r="506" s="2" customFormat="1" ht="16" customHeight="1" spans="1:3">
      <c r="A506" s="254" t="s">
        <v>1372</v>
      </c>
      <c r="B506" s="14" t="s">
        <v>1373</v>
      </c>
      <c r="C506" s="15">
        <v>1</v>
      </c>
    </row>
    <row r="507" s="2" customFormat="1" ht="16" customHeight="1" spans="1:3">
      <c r="A507" s="254" t="s">
        <v>1374</v>
      </c>
      <c r="B507" s="14" t="s">
        <v>1375</v>
      </c>
      <c r="C507" s="15">
        <v>1</v>
      </c>
    </row>
    <row r="508" s="2" customFormat="1" ht="16" customHeight="1" spans="1:3">
      <c r="A508" s="254" t="s">
        <v>1376</v>
      </c>
      <c r="B508" s="14" t="s">
        <v>1377</v>
      </c>
      <c r="C508" s="15">
        <v>15</v>
      </c>
    </row>
    <row r="509" s="2" customFormat="1" ht="16" customHeight="1" spans="1:3">
      <c r="A509" s="254" t="s">
        <v>1378</v>
      </c>
      <c r="B509" s="14" t="s">
        <v>1379</v>
      </c>
      <c r="C509" s="15">
        <v>5</v>
      </c>
    </row>
    <row r="510" s="2" customFormat="1" ht="16" customHeight="1" spans="1:3">
      <c r="A510" s="254" t="s">
        <v>1380</v>
      </c>
      <c r="B510" s="14" t="s">
        <v>1381</v>
      </c>
      <c r="C510" s="15">
        <v>0.4</v>
      </c>
    </row>
    <row r="511" s="2" customFormat="1" ht="16" customHeight="1" spans="1:3">
      <c r="A511" s="254" t="s">
        <v>1382</v>
      </c>
      <c r="B511" s="14" t="s">
        <v>1383</v>
      </c>
      <c r="C511" s="15">
        <v>1.33</v>
      </c>
    </row>
    <row r="512" s="2" customFormat="1" ht="16" customHeight="1" spans="1:3">
      <c r="A512" s="254" t="s">
        <v>1384</v>
      </c>
      <c r="B512" s="14" t="s">
        <v>1383</v>
      </c>
      <c r="C512" s="15">
        <v>2.79</v>
      </c>
    </row>
    <row r="513" s="2" customFormat="1" ht="16" customHeight="1" spans="1:3">
      <c r="A513" s="254" t="s">
        <v>1385</v>
      </c>
      <c r="B513" s="14" t="s">
        <v>1383</v>
      </c>
      <c r="C513" s="15">
        <v>0.83</v>
      </c>
    </row>
    <row r="514" s="2" customFormat="1" ht="16" customHeight="1" spans="1:3">
      <c r="A514" s="254" t="s">
        <v>1386</v>
      </c>
      <c r="B514" s="14" t="s">
        <v>1383</v>
      </c>
      <c r="C514" s="15">
        <v>0.7</v>
      </c>
    </row>
    <row r="515" s="2" customFormat="1" ht="16" customHeight="1" spans="1:3">
      <c r="A515" s="254" t="s">
        <v>1387</v>
      </c>
      <c r="B515" s="14" t="s">
        <v>1388</v>
      </c>
      <c r="C515" s="15">
        <v>1</v>
      </c>
    </row>
    <row r="516" s="2" customFormat="1" ht="16" customHeight="1" spans="1:3">
      <c r="A516" s="254" t="s">
        <v>1389</v>
      </c>
      <c r="B516" s="14" t="s">
        <v>1390</v>
      </c>
      <c r="C516" s="15">
        <v>1</v>
      </c>
    </row>
    <row r="517" s="2" customFormat="1" ht="16" customHeight="1" spans="1:3">
      <c r="A517" s="254" t="s">
        <v>1391</v>
      </c>
      <c r="B517" s="14" t="s">
        <v>1388</v>
      </c>
      <c r="C517" s="15">
        <v>1</v>
      </c>
    </row>
    <row r="518" s="2" customFormat="1" ht="16" customHeight="1" spans="1:3">
      <c r="A518" s="254" t="s">
        <v>1392</v>
      </c>
      <c r="B518" s="14" t="s">
        <v>1388</v>
      </c>
      <c r="C518" s="15">
        <v>1</v>
      </c>
    </row>
    <row r="519" s="2" customFormat="1" ht="16" customHeight="1" spans="1:3">
      <c r="A519" s="254" t="s">
        <v>1393</v>
      </c>
      <c r="B519" s="14" t="s">
        <v>1388</v>
      </c>
      <c r="C519" s="15">
        <v>1</v>
      </c>
    </row>
    <row r="520" s="2" customFormat="1" ht="16" customHeight="1" spans="1:3">
      <c r="A520" s="254" t="s">
        <v>1394</v>
      </c>
      <c r="B520" s="14" t="s">
        <v>1395</v>
      </c>
      <c r="C520" s="15">
        <v>1</v>
      </c>
    </row>
    <row r="521" s="2" customFormat="1" ht="16" customHeight="1" spans="1:3">
      <c r="A521" s="254" t="s">
        <v>1396</v>
      </c>
      <c r="B521" s="14" t="s">
        <v>1395</v>
      </c>
      <c r="C521" s="15">
        <v>1</v>
      </c>
    </row>
    <row r="522" s="2" customFormat="1" ht="16" customHeight="1" spans="1:3">
      <c r="A522" s="254" t="s">
        <v>1397</v>
      </c>
      <c r="B522" s="14" t="s">
        <v>1395</v>
      </c>
      <c r="C522" s="15">
        <v>1</v>
      </c>
    </row>
    <row r="523" s="2" customFormat="1" ht="16" customHeight="1" spans="1:3">
      <c r="A523" s="254" t="s">
        <v>1398</v>
      </c>
      <c r="B523" s="14" t="s">
        <v>1395</v>
      </c>
      <c r="C523" s="15">
        <v>1</v>
      </c>
    </row>
    <row r="524" s="2" customFormat="1" ht="16" customHeight="1" spans="1:3">
      <c r="A524" s="254" t="s">
        <v>1399</v>
      </c>
      <c r="B524" s="14" t="s">
        <v>1373</v>
      </c>
      <c r="C524" s="15">
        <v>1</v>
      </c>
    </row>
    <row r="525" s="2" customFormat="1" ht="16" customHeight="1" spans="1:3">
      <c r="A525" s="254" t="s">
        <v>1400</v>
      </c>
      <c r="B525" s="14" t="s">
        <v>1401</v>
      </c>
      <c r="C525" s="15">
        <v>20.5</v>
      </c>
    </row>
    <row r="526" s="2" customFormat="1" ht="16" customHeight="1" spans="1:3">
      <c r="A526" s="254" t="s">
        <v>1402</v>
      </c>
      <c r="B526" s="14" t="s">
        <v>1373</v>
      </c>
      <c r="C526" s="15">
        <v>1</v>
      </c>
    </row>
    <row r="527" s="2" customFormat="1" ht="16" customHeight="1" spans="1:3">
      <c r="A527" s="254" t="s">
        <v>1403</v>
      </c>
      <c r="B527" s="14" t="s">
        <v>1373</v>
      </c>
      <c r="C527" s="15">
        <v>1</v>
      </c>
    </row>
    <row r="528" s="2" customFormat="1" ht="16" customHeight="1" spans="1:3">
      <c r="A528" s="254" t="s">
        <v>1404</v>
      </c>
      <c r="B528" s="14" t="s">
        <v>1405</v>
      </c>
      <c r="C528" s="15">
        <v>2.5</v>
      </c>
    </row>
    <row r="529" s="2" customFormat="1" ht="16" customHeight="1" spans="1:3">
      <c r="A529" s="254" t="s">
        <v>1406</v>
      </c>
      <c r="B529" s="14" t="s">
        <v>1405</v>
      </c>
      <c r="C529" s="15">
        <v>0.6</v>
      </c>
    </row>
    <row r="530" s="2" customFormat="1" ht="16" customHeight="1" spans="1:3">
      <c r="A530" s="254" t="s">
        <v>1407</v>
      </c>
      <c r="B530" s="14" t="s">
        <v>1405</v>
      </c>
      <c r="C530" s="15">
        <v>0.44</v>
      </c>
    </row>
    <row r="531" s="2" customFormat="1" ht="16" customHeight="1" spans="1:3">
      <c r="A531" s="254" t="s">
        <v>1408</v>
      </c>
      <c r="B531" s="14" t="s">
        <v>1409</v>
      </c>
      <c r="C531" s="15">
        <v>50</v>
      </c>
    </row>
    <row r="532" s="2" customFormat="1" ht="16" customHeight="1" spans="1:3">
      <c r="A532" s="254" t="s">
        <v>1410</v>
      </c>
      <c r="B532" s="14" t="s">
        <v>1411</v>
      </c>
      <c r="C532" s="15">
        <v>3</v>
      </c>
    </row>
    <row r="533" s="2" customFormat="1" ht="16" customHeight="1" spans="1:3">
      <c r="A533" s="254" t="s">
        <v>1412</v>
      </c>
      <c r="B533" s="14" t="s">
        <v>1413</v>
      </c>
      <c r="C533" s="15">
        <v>1</v>
      </c>
    </row>
    <row r="534" s="2" customFormat="1" ht="16" customHeight="1" spans="1:3">
      <c r="A534" s="254" t="s">
        <v>1414</v>
      </c>
      <c r="B534" s="14" t="s">
        <v>1415</v>
      </c>
      <c r="C534" s="15">
        <v>38.4</v>
      </c>
    </row>
    <row r="535" ht="16" customHeight="1" spans="1:3">
      <c r="A535" s="254" t="s">
        <v>1416</v>
      </c>
      <c r="B535" s="14" t="s">
        <v>1417</v>
      </c>
      <c r="C535" s="15">
        <v>15</v>
      </c>
    </row>
    <row r="536" ht="16" customHeight="1" spans="1:3">
      <c r="A536" s="254" t="s">
        <v>1418</v>
      </c>
      <c r="B536" s="14" t="s">
        <v>1419</v>
      </c>
      <c r="C536" s="15">
        <v>20</v>
      </c>
    </row>
    <row r="537" ht="16" customHeight="1" spans="1:3">
      <c r="A537" s="254" t="s">
        <v>1420</v>
      </c>
      <c r="B537" s="14" t="s">
        <v>1421</v>
      </c>
      <c r="C537" s="15">
        <v>4.8</v>
      </c>
    </row>
    <row r="538" ht="16" customHeight="1" spans="1:3">
      <c r="A538" s="254" t="s">
        <v>1422</v>
      </c>
      <c r="B538" s="14" t="s">
        <v>1423</v>
      </c>
      <c r="C538" s="15">
        <v>5</v>
      </c>
    </row>
    <row r="539" ht="16" customHeight="1" spans="1:3">
      <c r="A539" s="254" t="s">
        <v>1424</v>
      </c>
      <c r="B539" s="14" t="s">
        <v>1425</v>
      </c>
      <c r="C539" s="15">
        <v>30</v>
      </c>
    </row>
    <row r="540" ht="16" customHeight="1" spans="1:3">
      <c r="A540" s="254" t="s">
        <v>1426</v>
      </c>
      <c r="B540" s="14" t="s">
        <v>1427</v>
      </c>
      <c r="C540" s="15">
        <v>60</v>
      </c>
    </row>
    <row r="541" ht="16" customHeight="1" spans="1:3">
      <c r="A541" s="254" t="s">
        <v>1428</v>
      </c>
      <c r="B541" s="14" t="s">
        <v>1427</v>
      </c>
      <c r="C541" s="15">
        <v>2</v>
      </c>
    </row>
    <row r="542" ht="16" customHeight="1" spans="1:3">
      <c r="A542" s="254" t="s">
        <v>1429</v>
      </c>
      <c r="B542" s="14" t="s">
        <v>1430</v>
      </c>
      <c r="C542" s="15">
        <v>8</v>
      </c>
    </row>
    <row r="543" ht="16" customHeight="1" spans="1:3">
      <c r="A543" s="254" t="s">
        <v>1431</v>
      </c>
      <c r="B543" s="14" t="s">
        <v>1432</v>
      </c>
      <c r="C543" s="15">
        <v>31.66</v>
      </c>
    </row>
    <row r="544" ht="16" customHeight="1" spans="1:3">
      <c r="A544" s="254" t="s">
        <v>1433</v>
      </c>
      <c r="B544" s="14" t="s">
        <v>1434</v>
      </c>
      <c r="C544" s="15">
        <v>29.39</v>
      </c>
    </row>
    <row r="545" ht="16" customHeight="1" spans="1:3">
      <c r="A545" s="254" t="s">
        <v>1435</v>
      </c>
      <c r="B545" s="14" t="s">
        <v>1436</v>
      </c>
      <c r="C545" s="15">
        <v>21.06</v>
      </c>
    </row>
    <row r="546" ht="16" customHeight="1" spans="1:3">
      <c r="A546" s="254" t="s">
        <v>1437</v>
      </c>
      <c r="B546" s="14" t="s">
        <v>1438</v>
      </c>
      <c r="C546" s="15">
        <v>2.7</v>
      </c>
    </row>
    <row r="547" ht="16" customHeight="1" spans="1:3">
      <c r="A547" s="254" t="s">
        <v>1439</v>
      </c>
      <c r="B547" s="14" t="s">
        <v>1440</v>
      </c>
      <c r="C547" s="15">
        <v>4.88</v>
      </c>
    </row>
    <row r="548" ht="16" customHeight="1" spans="1:3">
      <c r="A548" s="254" t="s">
        <v>1441</v>
      </c>
      <c r="B548" s="14" t="s">
        <v>1442</v>
      </c>
      <c r="C548" s="15">
        <v>108.9</v>
      </c>
    </row>
    <row r="549" ht="16" customHeight="1" spans="1:3">
      <c r="A549" s="254" t="s">
        <v>1443</v>
      </c>
      <c r="B549" s="14" t="s">
        <v>1444</v>
      </c>
      <c r="C549" s="15">
        <v>3</v>
      </c>
    </row>
    <row r="550" ht="16" customHeight="1" spans="1:3">
      <c r="A550" s="254" t="s">
        <v>1445</v>
      </c>
      <c r="B550" s="14" t="s">
        <v>1446</v>
      </c>
      <c r="C550" s="15">
        <v>17.58</v>
      </c>
    </row>
    <row r="551" ht="16" customHeight="1" spans="1:3">
      <c r="A551" s="254" t="s">
        <v>1447</v>
      </c>
      <c r="B551" s="14" t="s">
        <v>1448</v>
      </c>
      <c r="C551" s="15">
        <v>4.66</v>
      </c>
    </row>
    <row r="552" ht="16" customHeight="1" spans="1:3">
      <c r="A552" s="254" t="s">
        <v>1449</v>
      </c>
      <c r="B552" s="14" t="s">
        <v>1450</v>
      </c>
      <c r="C552" s="15">
        <v>6.04</v>
      </c>
    </row>
    <row r="553" ht="16" customHeight="1" spans="1:3">
      <c r="A553" s="254" t="s">
        <v>1451</v>
      </c>
      <c r="B553" s="14" t="s">
        <v>1452</v>
      </c>
      <c r="C553" s="15">
        <v>4.03</v>
      </c>
    </row>
    <row r="554" ht="16" customHeight="1" spans="1:3">
      <c r="A554" s="254" t="s">
        <v>1453</v>
      </c>
      <c r="B554" s="14" t="s">
        <v>1454</v>
      </c>
      <c r="C554" s="15">
        <v>0.38</v>
      </c>
    </row>
    <row r="555" ht="16" customHeight="1" spans="1:3">
      <c r="A555" s="254" t="s">
        <v>1455</v>
      </c>
      <c r="B555" s="14" t="s">
        <v>1456</v>
      </c>
      <c r="C555" s="15">
        <v>0.48</v>
      </c>
    </row>
    <row r="556" ht="16" customHeight="1" spans="1:3">
      <c r="A556" s="254" t="s">
        <v>1457</v>
      </c>
      <c r="B556" s="14" t="s">
        <v>1458</v>
      </c>
      <c r="C556" s="15">
        <v>0.39</v>
      </c>
    </row>
    <row r="557" ht="16" customHeight="1" spans="1:3">
      <c r="A557" s="254" t="s">
        <v>1459</v>
      </c>
      <c r="B557" s="14" t="s">
        <v>1460</v>
      </c>
      <c r="C557" s="15">
        <v>32.62</v>
      </c>
    </row>
    <row r="558" ht="16" customHeight="1" spans="1:3">
      <c r="A558" s="254" t="s">
        <v>1461</v>
      </c>
      <c r="B558" s="14" t="s">
        <v>1462</v>
      </c>
      <c r="C558" s="15">
        <v>2.64</v>
      </c>
    </row>
    <row r="559" ht="16" customHeight="1" spans="1:3">
      <c r="A559" s="254" t="s">
        <v>1463</v>
      </c>
      <c r="B559" s="14" t="s">
        <v>1464</v>
      </c>
      <c r="C559" s="15">
        <v>5</v>
      </c>
    </row>
    <row r="560" ht="16" customHeight="1" spans="1:3">
      <c r="A560" s="254" t="s">
        <v>1465</v>
      </c>
      <c r="B560" s="14" t="s">
        <v>1466</v>
      </c>
      <c r="C560" s="15">
        <v>1</v>
      </c>
    </row>
    <row r="561" ht="16" customHeight="1" spans="1:3">
      <c r="A561" s="254" t="s">
        <v>1467</v>
      </c>
      <c r="B561" s="14" t="s">
        <v>1468</v>
      </c>
      <c r="C561" s="15">
        <v>15</v>
      </c>
    </row>
    <row r="562" ht="16" customHeight="1" spans="1:3">
      <c r="A562" s="254" t="s">
        <v>1469</v>
      </c>
      <c r="B562" s="14" t="s">
        <v>1470</v>
      </c>
      <c r="C562" s="15">
        <v>93.21</v>
      </c>
    </row>
    <row r="563" ht="16" customHeight="1" spans="1:3">
      <c r="A563" s="254" t="s">
        <v>1471</v>
      </c>
      <c r="B563" s="14" t="s">
        <v>1472</v>
      </c>
      <c r="C563" s="15">
        <v>4.5</v>
      </c>
    </row>
    <row r="564" ht="16" customHeight="1" spans="1:3">
      <c r="A564" s="254" t="s">
        <v>1473</v>
      </c>
      <c r="B564" s="14" t="s">
        <v>1474</v>
      </c>
      <c r="C564" s="15">
        <v>4.11</v>
      </c>
    </row>
    <row r="565" ht="16" customHeight="1" spans="1:3">
      <c r="A565" s="254" t="s">
        <v>1475</v>
      </c>
      <c r="B565" s="14" t="s">
        <v>1476</v>
      </c>
      <c r="C565" s="15">
        <v>901.77</v>
      </c>
    </row>
    <row r="566" ht="16" customHeight="1" spans="1:3">
      <c r="A566" s="254" t="s">
        <v>1477</v>
      </c>
      <c r="B566" s="14" t="s">
        <v>1478</v>
      </c>
      <c r="C566" s="15">
        <v>8</v>
      </c>
    </row>
    <row r="567" ht="16" customHeight="1" spans="1:3">
      <c r="A567" s="254" t="s">
        <v>1479</v>
      </c>
      <c r="B567" s="16" t="s">
        <v>1480</v>
      </c>
      <c r="C567" s="17">
        <v>60</v>
      </c>
    </row>
    <row r="568" ht="16" customHeight="1" spans="1:3">
      <c r="A568" s="254" t="s">
        <v>1481</v>
      </c>
      <c r="B568" s="18" t="s">
        <v>1482</v>
      </c>
      <c r="C568" s="19">
        <v>12.9</v>
      </c>
    </row>
    <row r="569" ht="16" customHeight="1" spans="1:3">
      <c r="A569" s="254" t="s">
        <v>1483</v>
      </c>
      <c r="B569" s="20" t="s">
        <v>1484</v>
      </c>
      <c r="C569" s="19">
        <v>10</v>
      </c>
    </row>
    <row r="570" ht="16" customHeight="1" spans="1:3">
      <c r="A570" s="254" t="s">
        <v>1485</v>
      </c>
      <c r="B570" s="20" t="s">
        <v>1486</v>
      </c>
      <c r="C570" s="19">
        <v>25</v>
      </c>
    </row>
    <row r="571" ht="16" customHeight="1" spans="1:3">
      <c r="A571" s="254" t="s">
        <v>1487</v>
      </c>
      <c r="B571" s="18" t="s">
        <v>1488</v>
      </c>
      <c r="C571" s="19">
        <v>8.8</v>
      </c>
    </row>
    <row r="572" ht="16" customHeight="1" spans="1:3">
      <c r="A572" s="254" t="s">
        <v>1489</v>
      </c>
      <c r="B572" s="18" t="s">
        <v>1490</v>
      </c>
      <c r="C572" s="19">
        <v>8</v>
      </c>
    </row>
    <row r="573" ht="16" customHeight="1" spans="1:3">
      <c r="A573" s="254" t="s">
        <v>1491</v>
      </c>
      <c r="B573" s="20" t="s">
        <v>1492</v>
      </c>
      <c r="C573" s="21">
        <v>26</v>
      </c>
    </row>
    <row r="574" ht="16" customHeight="1" spans="1:3">
      <c r="A574" s="254" t="s">
        <v>1493</v>
      </c>
      <c r="B574" s="20" t="s">
        <v>1494</v>
      </c>
      <c r="C574" s="21">
        <v>10</v>
      </c>
    </row>
    <row r="575" ht="16" customHeight="1" spans="1:3">
      <c r="A575" s="254" t="s">
        <v>1495</v>
      </c>
      <c r="B575" s="20" t="s">
        <v>1496</v>
      </c>
      <c r="C575" s="21">
        <v>15</v>
      </c>
    </row>
    <row r="576" ht="16" customHeight="1" spans="1:3">
      <c r="A576" s="254" t="s">
        <v>1497</v>
      </c>
      <c r="B576" s="20" t="s">
        <v>1498</v>
      </c>
      <c r="C576" s="21">
        <v>2.4</v>
      </c>
    </row>
    <row r="577" ht="16" customHeight="1" spans="1:3">
      <c r="A577" s="254" t="s">
        <v>1499</v>
      </c>
      <c r="B577" s="20" t="s">
        <v>1500</v>
      </c>
      <c r="C577" s="21">
        <v>15</v>
      </c>
    </row>
    <row r="578" ht="16" customHeight="1" spans="1:3">
      <c r="A578" s="254" t="s">
        <v>1501</v>
      </c>
      <c r="B578" s="20" t="s">
        <v>1502</v>
      </c>
      <c r="C578" s="21">
        <v>5</v>
      </c>
    </row>
    <row r="579" ht="16" customHeight="1" spans="1:3">
      <c r="A579" s="254" t="s">
        <v>1503</v>
      </c>
      <c r="B579" s="20" t="s">
        <v>1504</v>
      </c>
      <c r="C579" s="21">
        <v>3</v>
      </c>
    </row>
    <row r="580" ht="16" customHeight="1" spans="1:3">
      <c r="A580" s="254" t="s">
        <v>1505</v>
      </c>
      <c r="B580" s="20" t="s">
        <v>1506</v>
      </c>
      <c r="C580" s="19">
        <v>85</v>
      </c>
    </row>
    <row r="581" ht="16" customHeight="1" spans="1:3">
      <c r="A581" s="254" t="s">
        <v>1507</v>
      </c>
      <c r="B581" s="20" t="s">
        <v>1508</v>
      </c>
      <c r="C581" s="19">
        <v>90</v>
      </c>
    </row>
    <row r="582" ht="16" customHeight="1" spans="1:3">
      <c r="A582" s="254" t="s">
        <v>1509</v>
      </c>
      <c r="B582" s="20" t="s">
        <v>1510</v>
      </c>
      <c r="C582" s="19">
        <v>18.42</v>
      </c>
    </row>
    <row r="583" ht="16" customHeight="1" spans="1:3">
      <c r="A583" s="254" t="s">
        <v>1511</v>
      </c>
      <c r="B583" s="20" t="s">
        <v>1512</v>
      </c>
      <c r="C583" s="19">
        <v>30</v>
      </c>
    </row>
    <row r="584" ht="16" customHeight="1" spans="1:3">
      <c r="A584" s="254" t="s">
        <v>1513</v>
      </c>
      <c r="B584" s="20" t="s">
        <v>1514</v>
      </c>
      <c r="C584" s="19">
        <v>25.35</v>
      </c>
    </row>
    <row r="585" ht="16" customHeight="1" spans="1:3">
      <c r="A585" s="254" t="s">
        <v>1515</v>
      </c>
      <c r="B585" s="20" t="s">
        <v>1516</v>
      </c>
      <c r="C585" s="19">
        <v>100</v>
      </c>
    </row>
    <row r="586" ht="16" customHeight="1" spans="1:3">
      <c r="A586" s="254" t="s">
        <v>1517</v>
      </c>
      <c r="B586" s="20" t="s">
        <v>1518</v>
      </c>
      <c r="C586" s="19">
        <v>32.23267</v>
      </c>
    </row>
    <row r="587" ht="16" customHeight="1" spans="1:3">
      <c r="A587" s="254" t="s">
        <v>1519</v>
      </c>
      <c r="B587" s="20" t="s">
        <v>1520</v>
      </c>
      <c r="C587" s="19">
        <v>8</v>
      </c>
    </row>
    <row r="588" ht="16" customHeight="1" spans="1:3">
      <c r="A588" s="254" t="s">
        <v>1521</v>
      </c>
      <c r="B588" s="20" t="s">
        <v>1522</v>
      </c>
      <c r="C588" s="19">
        <v>1.9258</v>
      </c>
    </row>
    <row r="589" ht="16" customHeight="1" spans="1:3">
      <c r="A589" s="254" t="s">
        <v>1523</v>
      </c>
      <c r="B589" s="20" t="s">
        <v>1524</v>
      </c>
      <c r="C589" s="19">
        <v>54.16</v>
      </c>
    </row>
    <row r="590" ht="16" customHeight="1" spans="1:3">
      <c r="A590" s="254" t="s">
        <v>1525</v>
      </c>
      <c r="B590" s="20" t="s">
        <v>1526</v>
      </c>
      <c r="C590" s="19">
        <v>7</v>
      </c>
    </row>
    <row r="591" ht="16" customHeight="1" spans="1:3">
      <c r="A591" s="254" t="s">
        <v>1527</v>
      </c>
      <c r="B591" s="22" t="s">
        <v>1528</v>
      </c>
      <c r="C591" s="19">
        <v>20</v>
      </c>
    </row>
    <row r="592" ht="16" customHeight="1" spans="1:3">
      <c r="A592" s="254" t="s">
        <v>1529</v>
      </c>
      <c r="B592" s="20" t="s">
        <v>1530</v>
      </c>
      <c r="C592" s="19">
        <v>2</v>
      </c>
    </row>
    <row r="593" ht="16" customHeight="1" spans="1:3">
      <c r="A593" s="254" t="s">
        <v>1531</v>
      </c>
      <c r="B593" s="20" t="s">
        <v>1532</v>
      </c>
      <c r="C593" s="19">
        <v>14.381</v>
      </c>
    </row>
    <row r="594" ht="16" customHeight="1" spans="1:3">
      <c r="A594" s="254" t="s">
        <v>1533</v>
      </c>
      <c r="B594" s="20" t="s">
        <v>1534</v>
      </c>
      <c r="C594" s="19">
        <v>0.096</v>
      </c>
    </row>
    <row r="595" ht="16" customHeight="1" spans="1:3">
      <c r="A595" s="254" t="s">
        <v>1535</v>
      </c>
      <c r="B595" s="20" t="s">
        <v>1536</v>
      </c>
      <c r="C595" s="19">
        <v>20</v>
      </c>
    </row>
    <row r="596" ht="16" customHeight="1" spans="1:3">
      <c r="A596" s="254" t="s">
        <v>1537</v>
      </c>
      <c r="B596" s="18" t="s">
        <v>1538</v>
      </c>
      <c r="C596" s="19">
        <v>25</v>
      </c>
    </row>
    <row r="597" ht="16" customHeight="1" spans="1:3">
      <c r="A597" s="254" t="s">
        <v>1539</v>
      </c>
      <c r="B597" s="22" t="s">
        <v>1540</v>
      </c>
      <c r="C597" s="19">
        <v>20</v>
      </c>
    </row>
    <row r="598" ht="16" customHeight="1" spans="1:3">
      <c r="A598" s="254" t="s">
        <v>1541</v>
      </c>
      <c r="B598" s="22" t="s">
        <v>1542</v>
      </c>
      <c r="C598" s="19">
        <v>447.176784</v>
      </c>
    </row>
    <row r="599" ht="16" customHeight="1" spans="1:3">
      <c r="A599" s="254" t="s">
        <v>1543</v>
      </c>
      <c r="B599" s="20" t="s">
        <v>1544</v>
      </c>
      <c r="C599" s="19">
        <v>4.110717</v>
      </c>
    </row>
    <row r="600" ht="16" customHeight="1" spans="1:3">
      <c r="A600" s="254" t="s">
        <v>1545</v>
      </c>
      <c r="B600" s="20" t="s">
        <v>1546</v>
      </c>
      <c r="C600" s="21">
        <v>11.88</v>
      </c>
    </row>
    <row r="601" ht="16" customHeight="1" spans="1:3">
      <c r="A601" s="254" t="s">
        <v>1547</v>
      </c>
      <c r="B601" s="20" t="s">
        <v>1548</v>
      </c>
      <c r="C601" s="19">
        <v>20</v>
      </c>
    </row>
    <row r="602" ht="16" customHeight="1" spans="1:3">
      <c r="A602" s="254" t="s">
        <v>1549</v>
      </c>
      <c r="B602" s="22" t="s">
        <v>1550</v>
      </c>
      <c r="C602" s="19">
        <v>4</v>
      </c>
    </row>
    <row r="603" ht="16" customHeight="1" spans="1:3">
      <c r="A603" s="254" t="s">
        <v>1551</v>
      </c>
      <c r="B603" s="22" t="s">
        <v>1552</v>
      </c>
      <c r="C603" s="19">
        <v>18</v>
      </c>
    </row>
    <row r="604" ht="16" customHeight="1" spans="1:3">
      <c r="A604" s="254" t="s">
        <v>1553</v>
      </c>
      <c r="B604" s="22" t="s">
        <v>1554</v>
      </c>
      <c r="C604" s="19">
        <v>46.209356</v>
      </c>
    </row>
    <row r="605" ht="16" customHeight="1" spans="1:3">
      <c r="A605" s="254" t="s">
        <v>1555</v>
      </c>
      <c r="B605" s="20" t="s">
        <v>1556</v>
      </c>
      <c r="C605" s="19">
        <v>38.684</v>
      </c>
    </row>
    <row r="606" ht="16" customHeight="1" spans="1:3">
      <c r="A606" s="254" t="s">
        <v>1557</v>
      </c>
      <c r="B606" s="20" t="s">
        <v>1558</v>
      </c>
      <c r="C606" s="19">
        <v>7.2324</v>
      </c>
    </row>
    <row r="607" ht="16" customHeight="1" spans="1:3">
      <c r="A607" s="254" t="s">
        <v>1559</v>
      </c>
      <c r="B607" s="22" t="s">
        <v>1560</v>
      </c>
      <c r="C607" s="19">
        <v>105</v>
      </c>
    </row>
    <row r="608" ht="16" customHeight="1" spans="1:3">
      <c r="A608" s="254" t="s">
        <v>1561</v>
      </c>
      <c r="B608" s="22" t="s">
        <v>1562</v>
      </c>
      <c r="C608" s="19">
        <v>4.75</v>
      </c>
    </row>
    <row r="609" ht="16" customHeight="1" spans="1:3">
      <c r="A609" s="254" t="s">
        <v>1563</v>
      </c>
      <c r="B609" s="22" t="s">
        <v>1564</v>
      </c>
      <c r="C609" s="19">
        <v>977</v>
      </c>
    </row>
    <row r="610" ht="16" customHeight="1" spans="1:3">
      <c r="A610" s="254" t="s">
        <v>1565</v>
      </c>
      <c r="B610" s="23" t="s">
        <v>1566</v>
      </c>
      <c r="C610" s="24">
        <v>10.36965</v>
      </c>
    </row>
    <row r="611" ht="16" customHeight="1" spans="1:3">
      <c r="A611" s="254" t="s">
        <v>1567</v>
      </c>
      <c r="B611" s="22" t="s">
        <v>1568</v>
      </c>
      <c r="C611" s="19">
        <v>27.69</v>
      </c>
    </row>
    <row r="612" ht="16" customHeight="1" spans="1:3">
      <c r="A612" s="254" t="s">
        <v>1569</v>
      </c>
      <c r="B612" s="18" t="s">
        <v>1570</v>
      </c>
      <c r="C612" s="19">
        <v>51.53</v>
      </c>
    </row>
    <row r="613" ht="16" customHeight="1" spans="1:3">
      <c r="A613" s="254" t="s">
        <v>1571</v>
      </c>
      <c r="B613" s="18" t="s">
        <v>1572</v>
      </c>
      <c r="C613" s="19">
        <v>56.7</v>
      </c>
    </row>
    <row r="614" ht="16" customHeight="1" spans="1:3">
      <c r="A614" s="254" t="s">
        <v>1573</v>
      </c>
      <c r="B614" s="18" t="s">
        <v>1574</v>
      </c>
      <c r="C614" s="19">
        <v>221.5982</v>
      </c>
    </row>
    <row r="615" ht="16" customHeight="1" spans="1:3">
      <c r="A615" s="254" t="s">
        <v>1575</v>
      </c>
      <c r="B615" s="18" t="s">
        <v>1492</v>
      </c>
      <c r="C615" s="21">
        <v>26</v>
      </c>
    </row>
    <row r="616" ht="16" customHeight="1" spans="1:3">
      <c r="A616" s="254" t="s">
        <v>1576</v>
      </c>
      <c r="B616" s="18" t="s">
        <v>1577</v>
      </c>
      <c r="C616" s="21">
        <v>100</v>
      </c>
    </row>
    <row r="617" ht="16" customHeight="1" spans="1:3">
      <c r="A617" s="254" t="s">
        <v>1578</v>
      </c>
      <c r="B617" s="16" t="s">
        <v>1579</v>
      </c>
      <c r="C617" s="24">
        <v>10</v>
      </c>
    </row>
    <row r="618" ht="16" customHeight="1" spans="1:3">
      <c r="A618" s="254" t="s">
        <v>1580</v>
      </c>
      <c r="B618" s="18" t="s">
        <v>1492</v>
      </c>
      <c r="C618" s="21">
        <v>26</v>
      </c>
    </row>
    <row r="619" ht="16" customHeight="1" spans="1:3">
      <c r="A619" s="254" t="s">
        <v>1581</v>
      </c>
      <c r="B619" s="18" t="s">
        <v>1582</v>
      </c>
      <c r="C619" s="21">
        <v>10</v>
      </c>
    </row>
    <row r="620" ht="16" customHeight="1" spans="1:3">
      <c r="A620" s="254" t="s">
        <v>1583</v>
      </c>
      <c r="B620" s="18" t="s">
        <v>1584</v>
      </c>
      <c r="C620" s="21">
        <v>8</v>
      </c>
    </row>
    <row r="621" ht="16" customHeight="1" spans="1:3">
      <c r="A621" s="254" t="s">
        <v>1585</v>
      </c>
      <c r="B621" s="18" t="s">
        <v>1586</v>
      </c>
      <c r="C621" s="19">
        <v>4</v>
      </c>
    </row>
    <row r="622" ht="16" customHeight="1" spans="1:3">
      <c r="A622" s="254" t="s">
        <v>1587</v>
      </c>
      <c r="B622" s="18" t="s">
        <v>1588</v>
      </c>
      <c r="C622" s="19">
        <v>3</v>
      </c>
    </row>
    <row r="623" ht="16" customHeight="1" spans="1:3">
      <c r="A623" s="254" t="s">
        <v>1589</v>
      </c>
      <c r="B623" s="18" t="s">
        <v>1590</v>
      </c>
      <c r="C623" s="19">
        <v>5</v>
      </c>
    </row>
    <row r="624" ht="16" customHeight="1" spans="1:3">
      <c r="A624" s="254" t="s">
        <v>1591</v>
      </c>
      <c r="B624" s="18" t="s">
        <v>1592</v>
      </c>
      <c r="C624" s="19">
        <v>0.68</v>
      </c>
    </row>
    <row r="625" ht="16" customHeight="1" spans="1:3">
      <c r="A625" s="254" t="s">
        <v>1593</v>
      </c>
      <c r="B625" s="20" t="s">
        <v>1594</v>
      </c>
      <c r="C625" s="19">
        <v>2</v>
      </c>
    </row>
    <row r="626" ht="16" customHeight="1" spans="1:3">
      <c r="A626" s="254" t="s">
        <v>1595</v>
      </c>
      <c r="B626" s="20" t="s">
        <v>1596</v>
      </c>
      <c r="C626" s="21">
        <v>1.5</v>
      </c>
    </row>
    <row r="627" ht="16" customHeight="1" spans="1:3">
      <c r="A627" s="254" t="s">
        <v>1597</v>
      </c>
      <c r="B627" s="20" t="s">
        <v>1598</v>
      </c>
      <c r="C627" s="21">
        <v>11.1489</v>
      </c>
    </row>
    <row r="628" ht="16" customHeight="1" spans="1:3">
      <c r="A628" s="254" t="s">
        <v>1599</v>
      </c>
      <c r="B628" s="18" t="s">
        <v>1600</v>
      </c>
      <c r="C628" s="19">
        <v>2.7</v>
      </c>
    </row>
    <row r="629" ht="16" customHeight="1" spans="1:3">
      <c r="A629" s="254" t="s">
        <v>1601</v>
      </c>
      <c r="B629" s="18" t="s">
        <v>1602</v>
      </c>
      <c r="C629" s="19">
        <v>32</v>
      </c>
    </row>
    <row r="630" ht="16" customHeight="1" spans="1:3">
      <c r="A630" s="254" t="s">
        <v>1603</v>
      </c>
      <c r="B630" s="20" t="s">
        <v>1604</v>
      </c>
      <c r="C630" s="19">
        <v>36</v>
      </c>
    </row>
    <row r="631" ht="16" customHeight="1" spans="1:3">
      <c r="A631" s="254" t="s">
        <v>1605</v>
      </c>
      <c r="B631" s="20" t="s">
        <v>1606</v>
      </c>
      <c r="C631" s="19">
        <v>23.788477</v>
      </c>
    </row>
    <row r="632" ht="16" customHeight="1" spans="1:3">
      <c r="A632" s="254" t="s">
        <v>1607</v>
      </c>
      <c r="B632" s="22" t="s">
        <v>1608</v>
      </c>
      <c r="C632" s="19">
        <v>13.63</v>
      </c>
    </row>
    <row r="633" ht="16" customHeight="1" spans="1:3">
      <c r="A633" s="254" t="s">
        <v>1609</v>
      </c>
      <c r="B633" s="18" t="s">
        <v>1610</v>
      </c>
      <c r="C633" s="19">
        <v>50</v>
      </c>
    </row>
    <row r="634" ht="16" customHeight="1" spans="1:3">
      <c r="A634" s="254" t="s">
        <v>1611</v>
      </c>
      <c r="B634" s="22" t="s">
        <v>1612</v>
      </c>
      <c r="C634" s="19">
        <v>20</v>
      </c>
    </row>
    <row r="635" ht="16" customHeight="1" spans="1:3">
      <c r="A635" s="254" t="s">
        <v>1613</v>
      </c>
      <c r="B635" s="20" t="s">
        <v>1614</v>
      </c>
      <c r="C635" s="19">
        <v>20</v>
      </c>
    </row>
    <row r="636" ht="16" customHeight="1" spans="1:3">
      <c r="A636" s="254" t="s">
        <v>1615</v>
      </c>
      <c r="B636" s="20" t="s">
        <v>1616</v>
      </c>
      <c r="C636" s="19">
        <v>10</v>
      </c>
    </row>
    <row r="637" ht="16" customHeight="1" spans="1:3">
      <c r="A637" s="254" t="s">
        <v>1617</v>
      </c>
      <c r="B637" s="20" t="s">
        <v>1618</v>
      </c>
      <c r="C637" s="19">
        <v>6</v>
      </c>
    </row>
    <row r="638" ht="16" customHeight="1" spans="1:3">
      <c r="A638" s="254" t="s">
        <v>1619</v>
      </c>
      <c r="B638" s="22" t="s">
        <v>1620</v>
      </c>
      <c r="C638" s="19">
        <v>30</v>
      </c>
    </row>
    <row r="639" ht="16" customHeight="1" spans="1:3">
      <c r="A639" s="254" t="s">
        <v>1621</v>
      </c>
      <c r="B639" s="20" t="s">
        <v>1622</v>
      </c>
      <c r="C639" s="19">
        <v>20</v>
      </c>
    </row>
    <row r="640" ht="16" customHeight="1" spans="1:3">
      <c r="A640" s="254" t="s">
        <v>1623</v>
      </c>
      <c r="B640" s="20" t="s">
        <v>1624</v>
      </c>
      <c r="C640" s="19">
        <v>10</v>
      </c>
    </row>
    <row r="641" ht="16" customHeight="1" spans="1:3">
      <c r="A641" s="254" t="s">
        <v>1625</v>
      </c>
      <c r="B641" s="22" t="s">
        <v>1626</v>
      </c>
      <c r="C641" s="19">
        <v>150</v>
      </c>
    </row>
    <row r="642" ht="16" customHeight="1" spans="1:3">
      <c r="A642" s="254" t="s">
        <v>1627</v>
      </c>
      <c r="B642" s="20" t="s">
        <v>1628</v>
      </c>
      <c r="C642" s="19">
        <v>28.851646</v>
      </c>
    </row>
    <row r="643" ht="16" customHeight="1" spans="1:3">
      <c r="A643" s="254" t="s">
        <v>1629</v>
      </c>
      <c r="B643" s="20" t="s">
        <v>1630</v>
      </c>
      <c r="C643" s="19">
        <v>23.50056</v>
      </c>
    </row>
    <row r="644" ht="16" customHeight="1" spans="1:3">
      <c r="A644" s="254" t="s">
        <v>1631</v>
      </c>
      <c r="B644" s="20" t="s">
        <v>1632</v>
      </c>
      <c r="C644" s="19">
        <v>29.383254</v>
      </c>
    </row>
    <row r="645" ht="16" customHeight="1" spans="1:3">
      <c r="A645" s="254" t="s">
        <v>1633</v>
      </c>
      <c r="B645" s="20" t="s">
        <v>1634</v>
      </c>
      <c r="C645" s="19">
        <v>16.55</v>
      </c>
    </row>
    <row r="646" ht="16" customHeight="1" spans="1:3">
      <c r="A646" s="254" t="s">
        <v>1635</v>
      </c>
      <c r="B646" s="20" t="s">
        <v>1636</v>
      </c>
      <c r="C646" s="19">
        <v>15.3</v>
      </c>
    </row>
    <row r="647" ht="16" customHeight="1" spans="1:3">
      <c r="A647" s="254" t="s">
        <v>1637</v>
      </c>
      <c r="B647" s="20" t="s">
        <v>1638</v>
      </c>
      <c r="C647" s="19">
        <v>158</v>
      </c>
    </row>
    <row r="648" ht="16" customHeight="1" spans="1:3">
      <c r="A648" s="254" t="s">
        <v>1639</v>
      </c>
      <c r="B648" s="20" t="s">
        <v>1640</v>
      </c>
      <c r="C648" s="19">
        <v>7</v>
      </c>
    </row>
    <row r="649" ht="16" customHeight="1" spans="1:3">
      <c r="A649" s="254" t="s">
        <v>1641</v>
      </c>
      <c r="B649" s="20" t="s">
        <v>1642</v>
      </c>
      <c r="C649" s="21">
        <v>28.644</v>
      </c>
    </row>
    <row r="650" ht="16" customHeight="1" spans="1:3">
      <c r="A650" s="254" t="s">
        <v>1643</v>
      </c>
      <c r="B650" s="20" t="s">
        <v>1644</v>
      </c>
      <c r="C650" s="19">
        <v>20</v>
      </c>
    </row>
    <row r="651" ht="16" customHeight="1" spans="1:3">
      <c r="A651" s="254" t="s">
        <v>1645</v>
      </c>
      <c r="B651" s="20" t="s">
        <v>1646</v>
      </c>
      <c r="C651" s="21">
        <v>6.0268</v>
      </c>
    </row>
    <row r="652" ht="16" customHeight="1" spans="1:3">
      <c r="A652" s="254" t="s">
        <v>1647</v>
      </c>
      <c r="B652" s="20" t="s">
        <v>1648</v>
      </c>
      <c r="C652" s="21">
        <v>10.8</v>
      </c>
    </row>
    <row r="653" ht="16" customHeight="1" spans="1:3">
      <c r="A653" s="254" t="s">
        <v>1649</v>
      </c>
      <c r="B653" s="18" t="s">
        <v>1650</v>
      </c>
      <c r="C653" s="19">
        <v>10</v>
      </c>
    </row>
    <row r="654" ht="16" customHeight="1" spans="1:3">
      <c r="A654" s="254" t="s">
        <v>1651</v>
      </c>
      <c r="B654" s="18" t="s">
        <v>1652</v>
      </c>
      <c r="C654" s="19">
        <v>4.22747</v>
      </c>
    </row>
    <row r="655" ht="16" customHeight="1" spans="1:3">
      <c r="A655" s="254" t="s">
        <v>1653</v>
      </c>
      <c r="B655" s="20" t="s">
        <v>1654</v>
      </c>
      <c r="C655" s="21">
        <v>8</v>
      </c>
    </row>
    <row r="656" ht="16" customHeight="1" spans="1:3">
      <c r="A656" s="254" t="s">
        <v>1655</v>
      </c>
      <c r="B656" s="20" t="s">
        <v>1656</v>
      </c>
      <c r="C656" s="21">
        <v>3</v>
      </c>
    </row>
    <row r="657" ht="16" customHeight="1" spans="1:3">
      <c r="A657" s="254" t="s">
        <v>1657</v>
      </c>
      <c r="B657" s="20" t="s">
        <v>1658</v>
      </c>
      <c r="C657" s="21">
        <v>3</v>
      </c>
    </row>
    <row r="658" ht="16" customHeight="1" spans="1:3">
      <c r="A658" s="254" t="s">
        <v>1659</v>
      </c>
      <c r="B658" s="18" t="s">
        <v>1660</v>
      </c>
      <c r="C658" s="21">
        <v>25</v>
      </c>
    </row>
    <row r="659" ht="16" customHeight="1" spans="1:3">
      <c r="A659" s="254" t="s">
        <v>1661</v>
      </c>
      <c r="B659" s="18" t="s">
        <v>1662</v>
      </c>
      <c r="C659" s="19">
        <v>10</v>
      </c>
    </row>
    <row r="660" ht="16" customHeight="1" spans="1:3">
      <c r="A660" s="254" t="s">
        <v>1663</v>
      </c>
      <c r="B660" s="20" t="s">
        <v>1664</v>
      </c>
      <c r="C660" s="19">
        <v>10</v>
      </c>
    </row>
    <row r="661" ht="16" customHeight="1" spans="1:3">
      <c r="A661" s="254" t="s">
        <v>1665</v>
      </c>
      <c r="B661" s="20" t="s">
        <v>1666</v>
      </c>
      <c r="C661" s="19">
        <v>5</v>
      </c>
    </row>
    <row r="662" ht="16" customHeight="1" spans="1:3">
      <c r="A662" s="254" t="s">
        <v>1667</v>
      </c>
      <c r="B662" s="20" t="s">
        <v>1668</v>
      </c>
      <c r="C662" s="19">
        <v>7</v>
      </c>
    </row>
    <row r="663" ht="16" customHeight="1" spans="1:3">
      <c r="A663" s="254" t="s">
        <v>1669</v>
      </c>
      <c r="B663" s="22" t="s">
        <v>1670</v>
      </c>
      <c r="C663" s="19">
        <v>10</v>
      </c>
    </row>
    <row r="664" ht="16" customHeight="1" spans="1:3">
      <c r="A664" s="254" t="s">
        <v>1671</v>
      </c>
      <c r="B664" s="20" t="s">
        <v>1672</v>
      </c>
      <c r="C664" s="19">
        <v>1.9</v>
      </c>
    </row>
    <row r="665" ht="16" customHeight="1" spans="1:3">
      <c r="A665" s="254" t="s">
        <v>1673</v>
      </c>
      <c r="B665" s="20" t="s">
        <v>1674</v>
      </c>
      <c r="C665" s="19">
        <v>8.65</v>
      </c>
    </row>
    <row r="666" ht="16" customHeight="1" spans="1:3">
      <c r="A666" s="254" t="s">
        <v>1675</v>
      </c>
      <c r="B666" s="20" t="s">
        <v>1676</v>
      </c>
      <c r="C666" s="19">
        <v>80</v>
      </c>
    </row>
  </sheetData>
  <autoFilter ref="A3:XFA666">
    <extLst/>
  </autoFilter>
  <mergeCells count="1">
    <mergeCell ref="A2:C2"/>
  </mergeCells>
  <pageMargins left="0.590277777777778" right="0.156944444444444" top="0.432638888888889" bottom="0.432638888888889" header="0.5" footer="0.5"/>
  <pageSetup paperSize="9" scale="75" orientation="portrait"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9</vt:i4>
      </vt:variant>
    </vt:vector>
  </HeadingPairs>
  <TitlesOfParts>
    <vt:vector size="9" baseType="lpstr">
      <vt:lpstr>一般公共预算收入</vt:lpstr>
      <vt:lpstr>一般公共预算支出</vt:lpstr>
      <vt:lpstr>基金预算收支</vt:lpstr>
      <vt:lpstr>社保基金预算收支</vt:lpstr>
      <vt:lpstr>国有资本经营预算收支</vt:lpstr>
      <vt:lpstr>三公经费</vt:lpstr>
      <vt:lpstr>直达资金</vt:lpstr>
      <vt:lpstr>债券资金</vt:lpstr>
      <vt:lpstr>存量资金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李学锦</dc:creator>
  <cp:lastModifiedBy>KawHi</cp:lastModifiedBy>
  <dcterms:created xsi:type="dcterms:W3CDTF">2018-11-22T07:57:00Z</dcterms:created>
  <cp:lastPrinted>2019-08-02T08:34:00Z</cp:lastPrinted>
  <dcterms:modified xsi:type="dcterms:W3CDTF">2022-12-15T02:04:48Z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D28063A5310F4E12A10AC462E0D926F8</vt:lpwstr>
  </property>
</Properties>
</file>