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一般公共预算收入" sheetId="8" r:id="rId1"/>
    <sheet name="一般公共预算支出" sheetId="9" r:id="rId2"/>
    <sheet name="基金预算收支" sheetId="2" r:id="rId3"/>
    <sheet name="国有资本经营预算收支" sheetId="4" r:id="rId4"/>
    <sheet name="社保基金预算收支" sheetId="5" r:id="rId5"/>
    <sheet name="存量资金" sheetId="10" r:id="rId6"/>
  </sheets>
  <externalReferences>
    <externalReference r:id="rId7"/>
    <externalReference r:id="rId8"/>
    <externalReference r:id="rId9"/>
    <externalReference r:id="rId10"/>
  </externalReferences>
  <definedNames>
    <definedName name="_xlnm._FilterDatabase" localSheetId="0" hidden="1">一般公共预算收入!$A$3:$E$29</definedName>
    <definedName name="_xlnm._FilterDatabase" localSheetId="5" hidden="1">存量资金!$A$4:$F$411</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xlnm._FilterDatabase" localSheetId="2" hidden="1">基金预算收支!$A$1:$C$33</definedName>
    <definedName name="a">#N/A</definedName>
    <definedName name="b">#N/A</definedName>
    <definedName name="d">#N/A</definedName>
    <definedName name="Database" localSheetId="2">#REF!</definedName>
    <definedName name="Database">#REF!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n">#N/A</definedName>
    <definedName name="_xlnm.Print_Area">#N/A</definedName>
    <definedName name="_xlnm.Print_Titles" localSheetId="2">基金预算收支!$1:$3</definedName>
    <definedName name="_xlnm.Print_Titles">#N/A</definedName>
    <definedName name="s">#N/A</definedName>
    <definedName name="地区名称">#REF!</definedName>
    <definedName name="支出">#REF!</definedName>
    <definedName name="_xlnm.Print_Titles" localSheetId="5">存量资金!$1:$4</definedName>
    <definedName name="_xlnm.Print_Titles" localSheetId="0">一般公共预算收入!$1:$3</definedName>
  </definedNames>
  <calcPr calcId="144525"/>
</workbook>
</file>

<file path=xl/sharedStrings.xml><?xml version="1.0" encoding="utf-8"?>
<sst xmlns="http://schemas.openxmlformats.org/spreadsheetml/2006/main" count="1526" uniqueCount="1469">
  <si>
    <t>2021年1-11月一般公共预算收入情况表</t>
  </si>
  <si>
    <t>单位：万元</t>
  </si>
  <si>
    <t>预    算    科    目</t>
  </si>
  <si>
    <t>预算数</t>
  </si>
  <si>
    <t>调整预算数</t>
  </si>
  <si>
    <t>执行数</t>
  </si>
  <si>
    <t>备注</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</si>
  <si>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</si>
  <si>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</si>
  <si>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</si>
  <si>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</si>
  <si>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</si>
  <si>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</si>
  <si>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</si>
  <si>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</si>
  <si>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</si>
  <si>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</si>
  <si>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</si>
  <si>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</si>
  <si>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</si>
  <si>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</si>
  <si>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</si>
  <si>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</si>
  <si>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</si>
  <si>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</si>
  <si>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</si>
  <si>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</si>
  <si>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</si>
  <si>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</si>
  <si>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</si>
  <si>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</si>
  <si>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</si>
  <si>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</si>
  <si>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地方一般公共预算收入合计</t>
  </si>
  <si>
    <t>转移性收入</t>
  </si>
  <si>
    <t xml:space="preserve">  上级补助收入</t>
  </si>
  <si>
    <t xml:space="preserve">    返还性收入</t>
  </si>
  <si>
    <t xml:space="preserve">      增值税和消费税税收返还收入 </t>
  </si>
  <si>
    <t xml:space="preserve">      所得税基数返还收入</t>
  </si>
  <si>
    <t xml:space="preserve">      成品油价格和税费改革税收返还收入</t>
  </si>
  <si>
    <t xml:space="preserve">      增值税五五分享税收返还</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</si>
  <si>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</si>
  <si>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</si>
  <si>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</si>
  <si>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</si>
  <si>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</si>
  <si>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</si>
  <si>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</si>
  <si>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</si>
  <si>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</si>
  <si>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</si>
  <si>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</si>
  <si>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</si>
  <si>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</si>
  <si>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基层公检法司转移支付</t>
  </si>
  <si>
    <t xml:space="preserve">      教育共同财政事权转移支付支出</t>
  </si>
  <si>
    <t xml:space="preserve">      科学技术共同财政事权转移支付</t>
  </si>
  <si>
    <t xml:space="preserve">      文化旅游体育与传媒共同财政事权转移支付支出</t>
  </si>
  <si>
    <t xml:space="preserve">      社会保障和就业共同财政事权转移支付支出</t>
  </si>
  <si>
    <t xml:space="preserve">      卫生健康共同财政事权转移支付支出</t>
  </si>
  <si>
    <t xml:space="preserve">      节能环保共同财政事权转移支付支出</t>
  </si>
  <si>
    <t xml:space="preserve">      农林水共同财政事权转移支付支出</t>
  </si>
  <si>
    <t xml:space="preserve">      交通运输共同财政事权转移支付支出</t>
  </si>
  <si>
    <t xml:space="preserve">      灾害防治及应急管理共同财政事权转移支付支出</t>
  </si>
  <si>
    <t xml:space="preserve">      其他一般性转移支付收入</t>
  </si>
  <si>
    <t xml:space="preserve">    专项转移支付收入</t>
  </si>
  <si>
    <t>上年结余</t>
  </si>
  <si>
    <t>浙江援建资金收入</t>
  </si>
  <si>
    <t>锦江援建资金收入</t>
  </si>
  <si>
    <t>调入资金</t>
  </si>
  <si>
    <t>债券资金收入</t>
  </si>
  <si>
    <t>合计</t>
  </si>
  <si>
    <t>2021年1-11月一般公共预算支出调整执行草案表</t>
  </si>
  <si>
    <t>炉霍县</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</si>
  <si>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</si>
  <si>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</si>
  <si>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</si>
  <si>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</si>
  <si>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</si>
  <si>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</si>
  <si>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</si>
  <si>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</si>
  <si>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</si>
  <si>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</si>
  <si>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</si>
  <si>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</si>
  <si>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</si>
  <si>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</si>
  <si>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</si>
  <si>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</si>
  <si>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</si>
  <si>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</si>
  <si>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</si>
  <si>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</si>
  <si>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</si>
  <si>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</si>
  <si>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</si>
  <si>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</si>
  <si>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</si>
  <si>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</si>
  <si>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2021年1-11月政府性基金收支调整执行草案表</t>
  </si>
  <si>
    <t>一、政府性基金收入</t>
  </si>
  <si>
    <t>一、文化旅游体育与传媒支出</t>
  </si>
  <si>
    <t xml:space="preserve">      农网还贷资金收入</t>
  </si>
  <si>
    <t>二、社会保障和就业支出</t>
  </si>
  <si>
    <t xml:space="preserve">      民航发展基金收入</t>
  </si>
  <si>
    <t>三、节能环保支出</t>
  </si>
  <si>
    <t xml:space="preserve">      港口建设费收入</t>
  </si>
  <si>
    <t>四、城乡社区支出</t>
  </si>
  <si>
    <t xml:space="preserve">      国家电影事业发展专项资金收入</t>
  </si>
  <si>
    <t xml:space="preserve">    国有土地使用权出让收入及对应专项债务收入安排的支出</t>
  </si>
  <si>
    <t xml:space="preserve">      国有土地收益基金收入</t>
  </si>
  <si>
    <t xml:space="preserve">     国有土地开发资金安排的支出</t>
  </si>
  <si>
    <t xml:space="preserve">      农业土地开发资金收入</t>
  </si>
  <si>
    <t xml:space="preserve">     其他国有土地使用权出让收入安排的支出</t>
  </si>
  <si>
    <t xml:space="preserve">      国有土地使用权出让收入</t>
  </si>
  <si>
    <t>五、农林水支出</t>
  </si>
  <si>
    <t xml:space="preserve">      大中型水库库区基金收入</t>
  </si>
  <si>
    <t>六、交通运输支出</t>
  </si>
  <si>
    <t xml:space="preserve">      彩票公益金收入</t>
  </si>
  <si>
    <t>七、国家电影事业发展专项资金支出</t>
  </si>
  <si>
    <t xml:space="preserve">      城市基础设施配套费收入</t>
  </si>
  <si>
    <t>八、商业服务业等支出</t>
  </si>
  <si>
    <t xml:space="preserve">      小型水库移民扶助基金收入</t>
  </si>
  <si>
    <t>九、其他支出</t>
  </si>
  <si>
    <t xml:space="preserve">      国家重大水利工程建设基金收入</t>
  </si>
  <si>
    <t xml:space="preserve">      其他政府性基金及对应专项债务收入安排的支出</t>
  </si>
  <si>
    <t xml:space="preserve">      车辆通行费</t>
  </si>
  <si>
    <t xml:space="preserve">    彩票公益金安排的支出</t>
  </si>
  <si>
    <t xml:space="preserve">      污水处理费收入</t>
  </si>
  <si>
    <t xml:space="preserve">      用于社会福利的彩票公益金支出</t>
  </si>
  <si>
    <t xml:space="preserve">      彩票发行机构和彩票销售机构的业务费用</t>
  </si>
  <si>
    <t xml:space="preserve">      用于体育事业的彩票公益金支出</t>
  </si>
  <si>
    <t xml:space="preserve">      其他政府性基金收入</t>
  </si>
  <si>
    <t xml:space="preserve">      用于教育事业的彩票公益金支出</t>
  </si>
  <si>
    <t>二、专项债券对应项目专项收入</t>
  </si>
  <si>
    <t xml:space="preserve">      用于残疾人事业的彩票公益金支出</t>
  </si>
  <si>
    <t xml:space="preserve">      港口建设费专项债务对应项目专项收入</t>
  </si>
  <si>
    <t xml:space="preserve">      用于扶贫的彩票公益金支出</t>
  </si>
  <si>
    <t xml:space="preserve">      国家电影事业发展专项资金专项债务对应项目专项收入</t>
  </si>
  <si>
    <t xml:space="preserve">      用于城乡医疗救助的彩票公益金支出</t>
  </si>
  <si>
    <t xml:space="preserve">      国有土地使用权出让金专项债务对应项目专项收入</t>
  </si>
  <si>
    <t>用于其他社会公益事业的彩票公益金支出</t>
  </si>
  <si>
    <t xml:space="preserve">      国有土地收益基金专项债务对应项目专项收入</t>
  </si>
  <si>
    <t>十、债务付息支出</t>
  </si>
  <si>
    <t xml:space="preserve">      农业土地开发资金专项债务对应项目专项收入</t>
  </si>
  <si>
    <t>十一、债务发行费用支出</t>
  </si>
  <si>
    <t xml:space="preserve">      大中型水库库区基金专项债务对应项目专项收入</t>
  </si>
  <si>
    <t xml:space="preserve">      城市基础设施配套费专项债务对应项目专项收入</t>
  </si>
  <si>
    <t>转移性支出</t>
  </si>
  <si>
    <t xml:space="preserve">      小型水库移民扶助基金专项债务对应项目专项收入</t>
  </si>
  <si>
    <t xml:space="preserve">  政府性基金转移支付</t>
  </si>
  <si>
    <t xml:space="preserve">      国家重大水利工程建设基金专项债务对应项目专项收入</t>
  </si>
  <si>
    <t xml:space="preserve">    政府性基金补助支出</t>
  </si>
  <si>
    <t xml:space="preserve">      车辆通行费专项债务对应项目专项收入</t>
  </si>
  <si>
    <t xml:space="preserve">    政府性基金上解支出</t>
  </si>
  <si>
    <t xml:space="preserve">      污水处理费专项债务对应项目专项收入</t>
  </si>
  <si>
    <t xml:space="preserve"> 调出资金</t>
  </si>
  <si>
    <t xml:space="preserve">      其他政府性基金专项债务对应项目专项收入</t>
  </si>
  <si>
    <t xml:space="preserve"> 年终结余</t>
  </si>
  <si>
    <t>地方政府专项债务还本支出</t>
  </si>
  <si>
    <t>专项收入</t>
  </si>
  <si>
    <t>专项支出</t>
  </si>
  <si>
    <t>上年结转结余</t>
  </si>
  <si>
    <t>上年结转支出</t>
  </si>
  <si>
    <t>政府性基金预算收入合计</t>
  </si>
  <si>
    <t>政府性基金预算支出合计</t>
  </si>
  <si>
    <t>2021年1-11月国有资本经营收支执行草案表</t>
  </si>
  <si>
    <t>项      目</t>
  </si>
  <si>
    <t>一、利润收入</t>
  </si>
  <si>
    <t>一、社会保障和就业支出</t>
  </si>
  <si>
    <t xml:space="preserve">    电力企业利润收入</t>
  </si>
  <si>
    <t>二、国有资本经营预算支出</t>
  </si>
  <si>
    <t xml:space="preserve">    投资服务企业利润收入</t>
  </si>
  <si>
    <t xml:space="preserve">    （一）解决历史遗留问题及改革成本支出</t>
  </si>
  <si>
    <t xml:space="preserve">    贸易企业利润收入</t>
  </si>
  <si>
    <t xml:space="preserve">    （二）国有企业资本金注入</t>
  </si>
  <si>
    <t xml:space="preserve">    其他国有资本经营预算企业利润收入</t>
  </si>
  <si>
    <t xml:space="preserve">          其中：国有经济结构调整支出</t>
  </si>
  <si>
    <t>二、股利、股息收入</t>
  </si>
  <si>
    <t xml:space="preserve">                公益性设施投资支出</t>
  </si>
  <si>
    <t xml:space="preserve">    国有控股公司股利、股息收入</t>
  </si>
  <si>
    <t xml:space="preserve">                前瞻性战略性产业发展支出</t>
  </si>
  <si>
    <t xml:space="preserve">    国有参股公司股利、股息收入</t>
  </si>
  <si>
    <t xml:space="preserve">                生态环境保护支出</t>
  </si>
  <si>
    <t xml:space="preserve">    金融企业股利、股息收入（国资预算）</t>
  </si>
  <si>
    <t xml:space="preserve">                支持科技进步支出</t>
  </si>
  <si>
    <t xml:space="preserve">    其他国有资本经营预算企业股利、股息收入</t>
  </si>
  <si>
    <t xml:space="preserve">                保障国家经济安全支持</t>
  </si>
  <si>
    <t>三、产权转让收入</t>
  </si>
  <si>
    <t xml:space="preserve">                对外投资合作支出</t>
  </si>
  <si>
    <t xml:space="preserve">    国有股权、股份转让收入</t>
  </si>
  <si>
    <t xml:space="preserve">                其他国有企业资本金注入</t>
  </si>
  <si>
    <t xml:space="preserve">    国有独资企业产权转让收入</t>
  </si>
  <si>
    <t xml:space="preserve">    （三）国有企业政策性补贴</t>
  </si>
  <si>
    <t xml:space="preserve">    金融企业产权转让收入</t>
  </si>
  <si>
    <t xml:space="preserve">          其中：国有企业政策性补贴</t>
  </si>
  <si>
    <t xml:space="preserve">    其他国有资本经营预算企业产权转让收入</t>
  </si>
  <si>
    <t xml:space="preserve">    （四）金融国有资本经营预算支出</t>
  </si>
  <si>
    <t>四、清算收入</t>
  </si>
  <si>
    <t xml:space="preserve">    （五）其他国有资本经营预算支出</t>
  </si>
  <si>
    <t xml:space="preserve">    国有股权、股份清算收入</t>
  </si>
  <si>
    <t xml:space="preserve">          其中：其他国有资本经营预算支出</t>
  </si>
  <si>
    <t xml:space="preserve">   国有独资企业清算收入</t>
  </si>
  <si>
    <t>三、转移性支出</t>
  </si>
  <si>
    <t xml:space="preserve">    其他国有资本经营预算企业清算收入</t>
  </si>
  <si>
    <t xml:space="preserve">    （一）国有资本经营预算转移支付</t>
  </si>
  <si>
    <t>五、其他收入</t>
  </si>
  <si>
    <t xml:space="preserve">          其中：国有资本经营预算转移支付支出</t>
  </si>
  <si>
    <t xml:space="preserve">    其他国有资本经营预算收入</t>
  </si>
  <si>
    <t xml:space="preserve">    （二）调出资金</t>
  </si>
  <si>
    <t>国 有 资 本 经 营 预 算 收 入</t>
  </si>
  <si>
    <t xml:space="preserve">          其中：国有资本经营预算调出资金</t>
  </si>
  <si>
    <t xml:space="preserve"> 国 有 资 本 经 营 预 算 支 出</t>
  </si>
  <si>
    <t>上 年 结 转 收 入</t>
  </si>
  <si>
    <t>结 转 下 年 支 出</t>
  </si>
  <si>
    <t>2021年1-11月城乡居民基本养老保险基金收支预算表</t>
  </si>
  <si>
    <t>单位：元</t>
  </si>
  <si>
    <t>项        目</t>
  </si>
  <si>
    <t>2020年执行数</t>
  </si>
  <si>
    <t>2021年预算数</t>
  </si>
  <si>
    <t>一、个人缴费收入</t>
  </si>
  <si>
    <t>一、基础养老金支出</t>
  </si>
  <si>
    <t xml:space="preserve">    其中：财政为困难人员代缴收入</t>
  </si>
  <si>
    <t>二、个人账户养老金支出</t>
  </si>
  <si>
    <t>二、财政补贴收入</t>
  </si>
  <si>
    <t>三、丧葬补助金支出</t>
  </si>
  <si>
    <t xml:space="preserve">    其中：财政对基础养老金的补贴</t>
  </si>
  <si>
    <t>四、转移支出</t>
  </si>
  <si>
    <t xml:space="preserve">          财政对个人缴费的补贴</t>
  </si>
  <si>
    <t>五、其他支出</t>
  </si>
  <si>
    <t>三、集体补助收入</t>
  </si>
  <si>
    <t>×</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</si>
  <si>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</si>
  <si>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</si>
  <si>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</si>
  <si>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</si>
  <si>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</si>
  <si>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</si>
  <si>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</si>
  <si>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</si>
  <si>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</si>
  <si>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</si>
  <si>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</si>
  <si>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</si>
  <si>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</si>
  <si>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</si>
  <si>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</si>
  <si>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t>总        计</t>
  </si>
  <si>
    <t>2021年1-11月盘活存量资金情况</t>
  </si>
  <si>
    <t>序号</t>
  </si>
  <si>
    <t>管理文号</t>
  </si>
  <si>
    <t>摘要</t>
  </si>
  <si>
    <t>金额(元)↑</t>
  </si>
  <si>
    <t/>
  </si>
  <si>
    <t>1</t>
  </si>
  <si>
    <t>炉寿管发（2021）22号</t>
  </si>
  <si>
    <t>根据炉寿管发（2021）22号及领导批示，下达你单位上缴的巴绒2020年度养老保险。</t>
  </si>
  <si>
    <t>2</t>
  </si>
  <si>
    <t>炉委宣【2021】97号</t>
  </si>
  <si>
    <t>根据炉委宣【2021】97号、炉财【2021】6号文件下达你单位学雷锋志愿者活动经费</t>
  </si>
  <si>
    <t>3</t>
  </si>
  <si>
    <t>炉农牧科【2021】235号</t>
  </si>
  <si>
    <t>根据炉农牧科【2021】235号文下达你单位从存量资金中拨付2020年高素质农民培训结余资金</t>
  </si>
  <si>
    <t>4</t>
  </si>
  <si>
    <t>炉交【2021】446号</t>
  </si>
  <si>
    <t>根据炉交【2021】446号、炉府纪【2021】4号、炉委常纪【2021】4号文下达你单位新都镇朱德村通村公路水毁整治工程审计待结金（债）</t>
  </si>
  <si>
    <t>5</t>
  </si>
  <si>
    <t>炉委宣【2021】111号</t>
  </si>
  <si>
    <t>根据炉委宣【2021】111号下达你单位学雷锋志愿者活动经费</t>
  </si>
  <si>
    <t>6</t>
  </si>
  <si>
    <t>炉委统【2021】16号</t>
  </si>
  <si>
    <t>根据炉委统【2021】16号文下达你单位2021年上缴资金</t>
  </si>
  <si>
    <t>7</t>
  </si>
  <si>
    <t>炉交【021】160号</t>
  </si>
  <si>
    <t>根据炉交【2021】160号文下达你单位，洛秋乡通乡公路安防工程剩余资金</t>
  </si>
  <si>
    <t>8</t>
  </si>
  <si>
    <t>炉林草【2021】248号</t>
  </si>
  <si>
    <t>根据炉林草【2021】248号，川财农【2018】150号文下达你单位拨付四川省甘孜州炉霍县G317国道马居至颠古段道路绿化项目审计费（上缴存量）</t>
  </si>
  <si>
    <t>9</t>
  </si>
  <si>
    <t>炉林草【2021】213号</t>
  </si>
  <si>
    <t>根据炉林草【2021】213号、甘财预【2018】57号文下达你单位拨付炉霍县2019年生态扶贫项目-宗麦乡本学村生态修复项目审计款（上缴存量）</t>
  </si>
  <si>
    <t>10</t>
  </si>
  <si>
    <t>炉交【2021】165号</t>
  </si>
  <si>
    <t>根据炉交【2021】165号文下达你单位，宜木乡通乡公路安防工程剩余资金</t>
  </si>
  <si>
    <t>11</t>
  </si>
  <si>
    <t>炉交【2021】433号</t>
  </si>
  <si>
    <t>根据炉交【2021】433号、炉府纪【2021】4号、炉委常纪【2021】4号文下达你单位充古乡德依村通村公路水毁整治工程审计待结金（债）</t>
  </si>
  <si>
    <t>12</t>
  </si>
  <si>
    <t>炉行审（2021）42号</t>
  </si>
  <si>
    <t>根据炉行审（2021）42号文，下达你单位精准扶贫“一低三有”乡镇便民服务中心规范化建设装修、装饰工程项目财务决算审核费用。</t>
  </si>
  <si>
    <t>13</t>
  </si>
  <si>
    <t>炉委政法【2021】162号</t>
  </si>
  <si>
    <t>根据炉委政法【2021】162号、炉委常纪【2020】19号文，下达你单位平安建设暨市域社会治理现代化办公室经费</t>
  </si>
  <si>
    <t>14</t>
  </si>
  <si>
    <t>炉青（2021）33号-2</t>
  </si>
  <si>
    <t>根据炉青（2021）33号文，下达你单位房屋修缮维护经费。</t>
  </si>
  <si>
    <t>15</t>
  </si>
  <si>
    <t>炉委宣【2021】169号</t>
  </si>
  <si>
    <t>根据炉委宣【2021】169号文，下达你单位雷锋志愿者活动经费（上缴资金）</t>
  </si>
  <si>
    <t>16</t>
  </si>
  <si>
    <t>炉档【2021】22号</t>
  </si>
  <si>
    <t>根据炉档【2021】22号，炉组公【2021】91号文，下达你单位冉涛通知建房补助及安家费</t>
  </si>
  <si>
    <t>17</t>
  </si>
  <si>
    <t>炉农牧科【2021】346号</t>
  </si>
  <si>
    <t>根据炉农牧科【2021】346号、甘财农【2019】95号文下达你单位炉霍县农村厕所革命标识牌安装费（上缴存量）</t>
  </si>
  <si>
    <t>18</t>
  </si>
  <si>
    <t>炉退役军人【2021】93号</t>
  </si>
  <si>
    <t>根据炉退役军人【2021】93号、甘办发【2016】39号文下达你单位解决2021年下半年直招士官新兵大学生入伍奖励资金</t>
  </si>
  <si>
    <t>19</t>
  </si>
  <si>
    <t>炉交【2021】163号</t>
  </si>
  <si>
    <t>根据炉交【2021】163号文下达你单位，下罗柯马乡通乡公路安防工程剩余资金</t>
  </si>
  <si>
    <t>20</t>
  </si>
  <si>
    <t>炉交【2021】434号</t>
  </si>
  <si>
    <t>根据炉交【2021】434号、炉府纪【2021】4号、炉委常纪【2021】4号文下达你单位充古乡马交村通村公路水毁整治工程审计待结金（债）</t>
  </si>
  <si>
    <t>21</t>
  </si>
  <si>
    <t>炉文广旅【2021】249号</t>
  </si>
  <si>
    <t>根据炉文广旅【2021】249号下达你单位拨付炉霍县雅德乡交纳村“最美藏家庭院、幸福美丽新村”庭院改造项目财务决算审计费（19年涉农资金甘财农【2019】84号存量）</t>
  </si>
  <si>
    <t>22</t>
  </si>
  <si>
    <t>炉更府（2021）33号</t>
  </si>
  <si>
    <t>根据炉更府（2021）33号文，下达你单位上缴体检费及代理记账经费。</t>
  </si>
  <si>
    <t>23</t>
  </si>
  <si>
    <t>炉林草【2021】270号</t>
  </si>
  <si>
    <t>根据炉林草【2021】270号文下达你单位炉霍县2019年中央财政林业改革发展资金低效林改造项目监理款（上缴资金）</t>
  </si>
  <si>
    <t>24</t>
  </si>
  <si>
    <t>炉交【2021】375号</t>
  </si>
  <si>
    <t>根据炉交【2021】375号、炉委常纪【2020】5号下达你单位卡娘乡卡娘村通村公路水毁整治工程质保金</t>
  </si>
  <si>
    <t>25</t>
  </si>
  <si>
    <t>炉林草【2021】196号</t>
  </si>
  <si>
    <t>根据炉林草【2021】196号文，下达你单位炉霍县2021年万寿菊旅游观光项目咨询费</t>
  </si>
  <si>
    <t>26</t>
  </si>
  <si>
    <t>炉委校（2021）11号</t>
  </si>
  <si>
    <t>根据炉委校（2021）11号文，下达你单位上缴单位体检费。</t>
  </si>
  <si>
    <t>27</t>
  </si>
  <si>
    <t>炉委政法【2021】131号</t>
  </si>
  <si>
    <t>根据炉委政法【2021】131号、炉委常纪【2020】19号文，下达你单位拨付平安建设暨市域社会治理现代化办公经费</t>
  </si>
  <si>
    <t>28</t>
  </si>
  <si>
    <t>炉农牧科【2021】283号</t>
  </si>
  <si>
    <t>根据炉农牧科【2021】283号文下达你单位炉霍县青贮玉米饲料示范种植项目网围栏采购及安装项目质保金</t>
  </si>
  <si>
    <t>29</t>
  </si>
  <si>
    <t>炉交【2021】162号</t>
  </si>
  <si>
    <t>根据炉交【2021】162号文下达你单位，斯木乡瓦达村通村公路安防工程剩余资金</t>
  </si>
  <si>
    <t>30</t>
  </si>
  <si>
    <t>炉上府【2021】90号</t>
  </si>
  <si>
    <t>根据炉上府【2021】90号文下达你单位年初上缴资金中用于困难贫困户慰问经费</t>
  </si>
  <si>
    <t>31</t>
  </si>
  <si>
    <t>炉委宣（2021）4号</t>
  </si>
  <si>
    <t>根据炉委宣（2021）4号文，下达你单位雪雷锋志愿者活动经费。</t>
  </si>
  <si>
    <t>32</t>
  </si>
  <si>
    <t>炉委宣【2021】106号</t>
  </si>
  <si>
    <t>根据炉委宣【2021】106号文下达你单位学雷锋志愿者活动经费</t>
  </si>
  <si>
    <t>33</t>
  </si>
  <si>
    <t>炉交【2021】459号</t>
  </si>
  <si>
    <t>根据炉交【2021】459号、炉府纪【2021】4号、炉委常纪【2021】4号文下达你单位新都镇上、下街村通村公路排水工程审计待结金（债）</t>
  </si>
  <si>
    <t>34</t>
  </si>
  <si>
    <t>炉交【2021】164号</t>
  </si>
  <si>
    <t>根据炉交【2021】164号文下达你单位，宜木乡斯中村通村公路安防工程剩余资金</t>
  </si>
  <si>
    <t>35</t>
  </si>
  <si>
    <t>炉交【2021】421号</t>
  </si>
  <si>
    <t>根据炉交【2021】421号、炉府纪【2021】4号、炉委常纪【2021】4号文下达你单位宗塔乡吉柯村通村公路安保工程剩余资金（债）</t>
  </si>
  <si>
    <t>36</t>
  </si>
  <si>
    <t>炉林草（2021）59号</t>
  </si>
  <si>
    <t>根据炉林草（2021）59号文，下达你单位2017年花海景观建设项目质保金。</t>
  </si>
  <si>
    <t>37</t>
  </si>
  <si>
    <t>炉农牧科（2021）35号</t>
  </si>
  <si>
    <t>根据炉农牧科（2021）35号文及领导批示，下达你单位2017年退牧还草工程贮草棚建设项目质保金。</t>
  </si>
  <si>
    <t>38</t>
  </si>
  <si>
    <t>炉交【2021】158号</t>
  </si>
  <si>
    <t>根据炉交【2021】158号文下达你单位，雅德乡布麦贡村通村公路安保工程剩余资金</t>
  </si>
  <si>
    <t>39</t>
  </si>
  <si>
    <t>炉自然（2021）160号</t>
  </si>
  <si>
    <t>根据炉自然（2021）160号文，下达你单位洛秋乡穷各村罗日吞卡不稳定斜坡治理工程造价咨询费。</t>
  </si>
  <si>
    <t>40</t>
  </si>
  <si>
    <t>炉文广旅【2021】251号</t>
  </si>
  <si>
    <t>根据炉文广旅【2021】251号文，下达你单位拨付炉霍县章达旅游新村建设项目审计费（代管上缴）（扶贫局配套资金）</t>
  </si>
  <si>
    <t>41</t>
  </si>
  <si>
    <t>炉交【2021】445号</t>
  </si>
  <si>
    <t>根据炉交【2021】445号、炉府纪【2021】4号、炉委常纪【2021】4号文下达你单位卡娘乡德瓦村俄日组通村公路水毁整治工程审计待结金（债）</t>
  </si>
  <si>
    <t>42</t>
  </si>
  <si>
    <t>炉交【2021】159号</t>
  </si>
  <si>
    <t>根据炉交【2021】159号文下达你单位，充古乡通乡公路安防工程剩余资金</t>
  </si>
  <si>
    <t>43</t>
  </si>
  <si>
    <t>炉委宣【2021】178号</t>
  </si>
  <si>
    <t>根据炉委宣【2021】178号文下达你单位包虫病宣传经费</t>
  </si>
  <si>
    <t>44</t>
  </si>
  <si>
    <t>炉青【2021】57号</t>
  </si>
  <si>
    <t>根据炉青【2021】57号下达你单位工作经费</t>
  </si>
  <si>
    <t>45</t>
  </si>
  <si>
    <t>炉民宗【2020】260号</t>
  </si>
  <si>
    <t>根据炉民宗【2020】260号文，下达你单位宗塔乡塔瓦村特色旅游村寨附属设施建设项目质保金</t>
  </si>
  <si>
    <t>46</t>
  </si>
  <si>
    <t>炉交【2021】167号</t>
  </si>
  <si>
    <t>根据炉交【2021】167号文下达你单位，宗麦乡通乡公路安防工程剩余资金</t>
  </si>
  <si>
    <t>47</t>
  </si>
  <si>
    <t>炉宗府【2021】169号</t>
  </si>
  <si>
    <t>根据炉宗府【2020】169号，关于下达你单位宗塔草原生态度假村扩建前期设计费</t>
  </si>
  <si>
    <t>48</t>
  </si>
  <si>
    <t>炉交【2021】455号</t>
  </si>
  <si>
    <t>根据炉交【2021】455号、炉府纪【2021】4号、炉委常纪【2021】11号文下达你单位上罗柯马乡四村（支线）通村通畅公路工程审计待结金（债）</t>
  </si>
  <si>
    <t>49</t>
  </si>
  <si>
    <t>炉交【2021】155号</t>
  </si>
  <si>
    <t>根据炉交【2021】155号文下达你单位，2019年农村公路安保工程（新都镇查尔瓦村）（K0+000--K0+812）剩余资金</t>
  </si>
  <si>
    <t>50</t>
  </si>
  <si>
    <t>炉雅府【2021】85号</t>
  </si>
  <si>
    <t>根据炉雅府【2021】85号文，下达你单位2021年1月上缴基本账户资金</t>
  </si>
  <si>
    <t>51</t>
  </si>
  <si>
    <t>炉民宗【2020】258号</t>
  </si>
  <si>
    <t>根据炉民宗【2020】258号文，下达你单位宗塔乡塔瓦村特色旅游村寨建设项目质保金</t>
  </si>
  <si>
    <t>52</t>
  </si>
  <si>
    <t>炉委宣【2021】27号</t>
  </si>
  <si>
    <t>根据炉委宣【2021】27号文下达你打单位追加舆情秘书服系统信息技术服务费</t>
  </si>
  <si>
    <t>53</t>
  </si>
  <si>
    <t>炉交【2021】419号</t>
  </si>
  <si>
    <t>根据炉交【2021】419号、炉府纪【2021】4号、炉委常纪【2021】4号文下达你单位宗塔乡降巴村通村公路安保工程剩余资金（债）</t>
  </si>
  <si>
    <t>54</t>
  </si>
  <si>
    <t>炉交【2021】157号</t>
  </si>
  <si>
    <t>根据炉交【2021】157号文下达你单位，朱倭镇颠古村通村公路安保工程剩余资金</t>
  </si>
  <si>
    <t>55</t>
  </si>
  <si>
    <t>炉交【2021】444号</t>
  </si>
  <si>
    <t>根据炉交【2021】444号、炉府纪【2021】4号、炉委常纪【2021】4号文下达你单位仁达乡易日村四组通村公路水毁整治工程审计待结金（债）</t>
  </si>
  <si>
    <t>56</t>
  </si>
  <si>
    <t>炉交【2021】420号</t>
  </si>
  <si>
    <t>根据炉交【2021】420号、炉府纪【2021】4号、炉委常纪【2021】4号文下达你单位宗塔乡塔瓦村通村公路安保工程剩余资金（债）</t>
  </si>
  <si>
    <t>57</t>
  </si>
  <si>
    <t>炉综执（2021）13号</t>
  </si>
  <si>
    <t>根据炉综执（2021）13号文，下达你单位上缴的城区自建房保证金。</t>
  </si>
  <si>
    <t>58</t>
  </si>
  <si>
    <t>炉交【2021】417号</t>
  </si>
  <si>
    <t>根据炉交【2021】417号、炉府纪【2021】4号、炉委常纪【2021】4号文下达你单位宗塔乡拉恰村通村公路安保工程剩余资金（债）</t>
  </si>
  <si>
    <t>59</t>
  </si>
  <si>
    <t>炉水（2021）100号</t>
  </si>
  <si>
    <t>根据炉水（2021）100号文，下达你单位雅德乡昌达村农村饮水安全工程尾款。</t>
  </si>
  <si>
    <t>60</t>
  </si>
  <si>
    <t>炉文广旅【2021】248号</t>
  </si>
  <si>
    <t>根据炉文广旅【2021】248号文，下达你单位拨付炉霍县雅德乡交纳村“最美藏家庭院、幸福美丽新村”河道整治项目财务决算审计费（19年涉农资金甘财农【2019】84号）</t>
  </si>
  <si>
    <t>61</t>
  </si>
  <si>
    <t>炉交【2021】156号</t>
  </si>
  <si>
    <t>根据炉交【2021】156号文下达你单位，充古乡德依村通村公路安保工程剩余资金</t>
  </si>
  <si>
    <t>62</t>
  </si>
  <si>
    <t>炉交【2021】442号</t>
  </si>
  <si>
    <t>根据炉交【2021】442号、炉府纪【2021】4号、炉委常纪【2021】4号文下达你单位上罗柯马乡五村通村公路水毁整治工程终期计量资金（债）</t>
  </si>
  <si>
    <t>63</t>
  </si>
  <si>
    <t>炉人办【2021】36号</t>
  </si>
  <si>
    <t>根据炉人办【2021】36号文，下达你单位请求拨付藏餐组相关经费</t>
  </si>
  <si>
    <t>64</t>
  </si>
  <si>
    <t>炉交【2021】166号</t>
  </si>
  <si>
    <t>根据炉交【2021】166号文下达你单位，朱倭乡朱更路通村公路安防工程剩余资金</t>
  </si>
  <si>
    <t>65</t>
  </si>
  <si>
    <t>炉交【2021】431号</t>
  </si>
  <si>
    <t>根据炉交【2021】431号、炉府纪【2021】4号、炉委常纪【2021】4号文下达你单位新都镇德拉龙村通村公路安保工程剩余资金（债）</t>
  </si>
  <si>
    <t>66</t>
  </si>
  <si>
    <t>炉经商【2021】102号</t>
  </si>
  <si>
    <t>根据炉经商【2021】102号文，下达你单位解决购买商务服装资金</t>
  </si>
  <si>
    <t>67</t>
  </si>
  <si>
    <t>炉水（2021）51号</t>
  </si>
  <si>
    <t>根据炉水（2021）51号文，下达你单位2013年山洪灾害防治项目监理费。</t>
  </si>
  <si>
    <t>68</t>
  </si>
  <si>
    <t>炉交【2021】161号</t>
  </si>
  <si>
    <t>根据炉交【2021】161号文下达你单位，泥巴乡至卡娘乡通乡公路安防工程剩余资金</t>
  </si>
  <si>
    <t>69</t>
  </si>
  <si>
    <t>炉交【2021】439号</t>
  </si>
  <si>
    <t>根据炉交【2021】439号、炉府纪【2021】4号、炉委常纪【2021】4号文下达你单位宜木乡绒巴龙村绒巴龙一组通村公路水毁整治工程审计待结金（债）</t>
  </si>
  <si>
    <t>70</t>
  </si>
  <si>
    <t>炉交（2021）300号</t>
  </si>
  <si>
    <t>根据炉交（2021）300号文，下达你单位充古乡德依村通村公路水毁整治工程启动资金。（债）</t>
  </si>
  <si>
    <t>71</t>
  </si>
  <si>
    <t>炉交【2021】418号</t>
  </si>
  <si>
    <t>根据炉交【2021】418号、炉府纪【2021】4号、炉委常纪【2021】4号文下达你单位宗塔乡岗柯村通村公路安保工程剩余资金（债）</t>
  </si>
  <si>
    <t>72</t>
  </si>
  <si>
    <t>炉交（2021）146号</t>
  </si>
  <si>
    <t>根据炉交（2021）146号文，下达你单位更知乡八一村异地搬迁通村公路二期工程招标代理费。</t>
  </si>
  <si>
    <t>73</t>
  </si>
  <si>
    <t>炉民宗【2021】253号</t>
  </si>
  <si>
    <t>根据炉民宗【2021】253号、炉委常纪【2021】16号、炉府纪【2021】7号（7-11）文下达你单位炉霍县卡萨日车围墙建设项目设计费、造价咨询费（代管上缴）</t>
  </si>
  <si>
    <t>74</t>
  </si>
  <si>
    <t>炉住建（2021）137号</t>
  </si>
  <si>
    <t>根据炉住建（2021）137号文，下达你单位旦都乡、朱倭乡干部周转房工程建设工程结算审计费。（16年以前）</t>
  </si>
  <si>
    <t>75</t>
  </si>
  <si>
    <t>炉虾工委（2021）6号</t>
  </si>
  <si>
    <t>根据炉虾工委（2021）6号文，下达你单位2021年上缴维修费及房租费。</t>
  </si>
  <si>
    <t>76</t>
  </si>
  <si>
    <t>炉乡振【2021】79号</t>
  </si>
  <si>
    <t>根据炉乡振【2021】79号文下达你单位2018年三州开发资金项目质保金（上缴存量）</t>
  </si>
  <si>
    <t>77</t>
  </si>
  <si>
    <t>炉交【2021】435号</t>
  </si>
  <si>
    <t>根据炉交【2021】435号、炉府纪【2021】4号、炉委常纪【2021】4号文下达你单位旦都乡更达村更枯组通村公路水毁整治工程审计待结金（债）</t>
  </si>
  <si>
    <t>78</t>
  </si>
  <si>
    <t>炉委宣【2021】11号</t>
  </si>
  <si>
    <t>根据炉委宣【2021】11号，下达你单位代扣养老保险、住房公积金、职业年金资金</t>
  </si>
  <si>
    <t>79</t>
  </si>
  <si>
    <t>炉交（2021）88号</t>
  </si>
  <si>
    <t>根据炉交（2021）88号文，下达你单位仁达乡格色村级活动室通畅公路工程终期计量资金。</t>
  </si>
  <si>
    <t>80</t>
  </si>
  <si>
    <t>炉应急（2021）47号</t>
  </si>
  <si>
    <t>根据炉应急（2021）47号文，下达你单位上缴存量民政救灾仓库门卫工资、电费。</t>
  </si>
  <si>
    <t>81</t>
  </si>
  <si>
    <t>炉交【2021】448号</t>
  </si>
  <si>
    <t>根据炉交【2021】448号、炉府纪【2021】4号、炉委常纪【2021】4号文下达你单位斯木镇俄米村通村通畅公路工程审计待结资金（债）</t>
  </si>
  <si>
    <t>82</t>
  </si>
  <si>
    <t>炉虾府【2021】149号</t>
  </si>
  <si>
    <t>根据炉虾府【2021】149号文，下达你单位解决“两项改革”后半篇虾拉沱镇政府搬迁资金</t>
  </si>
  <si>
    <t>83</t>
  </si>
  <si>
    <t>炉朱府【2021】77号</t>
  </si>
  <si>
    <t>根据炉朱府【2021】77号文下达你单位环境卫生清理及公共服务维护资金</t>
  </si>
  <si>
    <t>84</t>
  </si>
  <si>
    <t>炉发改（2021）118号</t>
  </si>
  <si>
    <t>根据炉发改（2021）118号文，下达你单位2021年政府投资项目集中开工仪式经费。</t>
  </si>
  <si>
    <t>85</t>
  </si>
  <si>
    <t>炉交【2021】422号</t>
  </si>
  <si>
    <t>根据炉交【2021】422号、炉府纪【2021】4号、炉委常纪【2021】4号文下达你单位下罗柯马乡日阿塔玛村（独木寺）通村公路安保工程剩余资金（债）</t>
  </si>
  <si>
    <t>86</t>
  </si>
  <si>
    <t>炉交【2021】438号</t>
  </si>
  <si>
    <t>根据炉交【2021】438号、炉府纪【2021】4号、炉委常纪【2021】4号文下达你单位卡娘乡知底村至更知乡修贡村通村公路水毁整治工程审计待结金（债）</t>
  </si>
  <si>
    <t>87</t>
  </si>
  <si>
    <t>炉交（2021）200号</t>
  </si>
  <si>
    <t>根据炉委常纪（2020）5号、炉府纪（2020）6号，炉交（2021）200号，下达G317线至叁鑫加油站路面整治工程监理费</t>
  </si>
  <si>
    <t>88</t>
  </si>
  <si>
    <t>炉旦府（2021）83号</t>
  </si>
  <si>
    <t>根据炉旦府（2021）83号文，下达你单位蚌达村磨房建设项目工程款。</t>
  </si>
  <si>
    <t>89</t>
  </si>
  <si>
    <t>炉交（2021）301号</t>
  </si>
  <si>
    <t>根据炉交（2021）301号文，下达你单位充古乡马交村通村公路水毁整治工程启动资金。（债）</t>
  </si>
  <si>
    <t>90</t>
  </si>
  <si>
    <t>炉发改【2021】200号</t>
  </si>
  <si>
    <t>根据炉发改【2021】200号文，下达你单位2021年项目规划和推进情况展板制作资金</t>
  </si>
  <si>
    <t>91</t>
  </si>
  <si>
    <t>炉交【2021】227号</t>
  </si>
  <si>
    <t>根据炉交【2021】227号文下达你单位宗麦乡本科村通村公路安保工程审计待结金</t>
  </si>
  <si>
    <t>92</t>
  </si>
  <si>
    <t>炉住建（2021）135号</t>
  </si>
  <si>
    <t>根据炉住建（2021）135号文，下达你单位鲜水源生态湿地公园一期段工程决算审计费。</t>
  </si>
  <si>
    <t>93</t>
  </si>
  <si>
    <t>炉交【2021】429号</t>
  </si>
  <si>
    <t>根据炉交【2021】429号、炉府纪【2021】4号、炉委常纪【2021】4号文下达你单位宜木乡阿拉沟通村公路安保工程剩余资金（债）</t>
  </si>
  <si>
    <t>94</t>
  </si>
  <si>
    <t>炉交【2021】228号</t>
  </si>
  <si>
    <t>根据炉交【2021】228号文下达你单位更知乡知日马二村加提贡组安保工程审计待结金</t>
  </si>
  <si>
    <t>95</t>
  </si>
  <si>
    <t>炉交（2021）131号</t>
  </si>
  <si>
    <t>根据炉交（2021）131号文，下达你单位卡娘乡关门梁桥建设工程设计费尾款。</t>
  </si>
  <si>
    <t>96</t>
  </si>
  <si>
    <t>炉国资司（2020）48号</t>
  </si>
  <si>
    <t>根据炉国资司（2020）48号文，下达你单位洛秋、昌达砂场临时用地测绘制经费。</t>
  </si>
  <si>
    <t>97</t>
  </si>
  <si>
    <t>炉交（2021）456号</t>
  </si>
  <si>
    <t>根据炉交（2021）456号文，下达你单位泥巴乡易饶村路侧护栏建设工程剩余资金。</t>
  </si>
  <si>
    <t>98</t>
  </si>
  <si>
    <t>炉退役军人发【2021】94号</t>
  </si>
  <si>
    <t>根据炉退役军人【2021】94号、炉府纪【2021】12号文，下达你单位购买办公设备设施补助资金</t>
  </si>
  <si>
    <t>99</t>
  </si>
  <si>
    <t>炉委办【2021】39号</t>
  </si>
  <si>
    <t>根据炉委办【2021】39号文，下达你单位追加工作经费（其他商品服务）</t>
  </si>
  <si>
    <t>100</t>
  </si>
  <si>
    <t>炉市监【2021】72号</t>
  </si>
  <si>
    <t>根据炉市监【2021】72号文，下达你单位申请追加食品抽样检测经费</t>
  </si>
  <si>
    <t>101</t>
  </si>
  <si>
    <t>炉武【2021】8号</t>
  </si>
  <si>
    <t>根据炉武【2021】8号文，下达你单位基层人武部购置配套设备器材经费</t>
  </si>
  <si>
    <t>102</t>
  </si>
  <si>
    <t>103</t>
  </si>
  <si>
    <t>炉宗府（2021）70号</t>
  </si>
  <si>
    <t>根据炉宗府（2021）70号文，下达你单位维稳边界协议续租费。</t>
  </si>
  <si>
    <t>104</t>
  </si>
  <si>
    <t>炉国资司（2021）50号</t>
  </si>
  <si>
    <t>根据炉国资司（2021）50号文，下达你单位政府采购物资仓库维修费。</t>
  </si>
  <si>
    <t>105</t>
  </si>
  <si>
    <t>炉交（2021）342号</t>
  </si>
  <si>
    <t>根据炉交（2021）342号文，下达你单位新都镇朱德村通村公路水毁整治工程终期计量资金（债）</t>
  </si>
  <si>
    <t>106</t>
  </si>
  <si>
    <t>炉交【2021】447号</t>
  </si>
  <si>
    <t>根据炉交【2021】447号、炉府纪【2021】4号、炉委常纪【2021】4号文下达你单位卡娘乡知日村到卡娘村畅返不畅公路工程审计待结金（债）</t>
  </si>
  <si>
    <t>107</t>
  </si>
  <si>
    <t>炉住建【2021】372号</t>
  </si>
  <si>
    <t>根据炉住建【2021】372号文，下达你单位县城路灯电费</t>
  </si>
  <si>
    <t>108</t>
  </si>
  <si>
    <t>炉交【2021】350号</t>
  </si>
  <si>
    <t>根据炉交【2021】350号、炉委常纪【2021】11号文，下达你单位关于充古乡德依村通村公路水毁整治工程终期计量资金（债）</t>
  </si>
  <si>
    <t>109</t>
  </si>
  <si>
    <t>炉退役军人【2021】94号</t>
  </si>
  <si>
    <t>根据炉退役军人【2021】94号文，下达你单位解决2019年首批消防员家庭优待金</t>
  </si>
  <si>
    <t>110</t>
  </si>
  <si>
    <t>炉粮购（2020）40号.</t>
  </si>
  <si>
    <t>根据炉粮购（2020）40号文，下达单位清产核资费用。</t>
  </si>
  <si>
    <t>111</t>
  </si>
  <si>
    <t>炉水厂（2020）16号</t>
  </si>
  <si>
    <t>根据炉水厂（2020）16号文，下达你司清产核资经费。</t>
  </si>
  <si>
    <t>112</t>
  </si>
  <si>
    <t>炉俄色司（2020）72号</t>
  </si>
  <si>
    <t>根据炉俄色司（2020）72号文，下达你单位清产核资经费，</t>
  </si>
  <si>
    <t>113</t>
  </si>
  <si>
    <t>炉国资司（2020）49号</t>
  </si>
  <si>
    <t>根据炉国资司（2020）49号文，下达你司洛秋、昌达砂场临时用地复垦规划编制经费。</t>
  </si>
  <si>
    <t>114</t>
  </si>
  <si>
    <t>炉林司（2020）22号</t>
  </si>
  <si>
    <t>根据炉林司（2020）22号文，下达你司资产清理资金经费。</t>
  </si>
  <si>
    <t>115</t>
  </si>
  <si>
    <t>炉国资司（2020）46号</t>
  </si>
  <si>
    <t>根据炉国资司（2020）46号文，下达你单位马交等三处砂场资产评估所需经费。</t>
  </si>
  <si>
    <t>116</t>
  </si>
  <si>
    <t>炉寿管委【2021】18号</t>
  </si>
  <si>
    <t>根据炉寿管委【2021】18号下达你单位解决维稳安保设施设备的资金</t>
  </si>
  <si>
    <t>117</t>
  </si>
  <si>
    <t>炉交【2021】292号</t>
  </si>
  <si>
    <t>根据炉交【2021】292号文下达你单位新都镇朱德村通村公路水毁整治工程启动资金</t>
  </si>
  <si>
    <t>118</t>
  </si>
  <si>
    <t>炉青（2021）32号</t>
  </si>
  <si>
    <t>根据炉青（2021）32号文，下达你单位上缴青年就业创业经费及推优工作经费。</t>
  </si>
  <si>
    <t>119</t>
  </si>
  <si>
    <t>炉林草【2021】141号</t>
  </si>
  <si>
    <t>根据炉林草【2021】141号、甘财资环【2021】12号文下达你单位解决炉霍县2021年集体和个人所有天然商品林停伐补助实施方案设计费</t>
  </si>
  <si>
    <t>120</t>
  </si>
  <si>
    <t>炉自然（2021）105号</t>
  </si>
  <si>
    <t>根据领导批示及炉自然（2021）105号文，下达你单位上罗乡沙冲沟、林场沟、喇嘛沟、加依达泥石流项目招标代理费。</t>
  </si>
  <si>
    <t>121</t>
  </si>
  <si>
    <t>炉佛协【2021】18号</t>
  </si>
  <si>
    <t>根据炉佛协【2021】18号文下达你单位工作经费</t>
  </si>
  <si>
    <t>122</t>
  </si>
  <si>
    <t>炉统【2021】33号</t>
  </si>
  <si>
    <t>根据炉统【2021】33号、文，下达你单位全省统计视频会议系统升级改造费用</t>
  </si>
  <si>
    <t>123</t>
  </si>
  <si>
    <t>炉虾府【2021】142号</t>
  </si>
  <si>
    <t>根据炉虾府【2021】142号下达你单位虾拉沱镇若海村包初组多功能活动室缺口资金</t>
  </si>
  <si>
    <t>124</t>
  </si>
  <si>
    <t>炉公【2021】103号</t>
  </si>
  <si>
    <t>根据炉公【2021】103号文，下达你单位采购车辆测速仪经费</t>
  </si>
  <si>
    <t>125</t>
  </si>
  <si>
    <t>炉工发（2021）25号</t>
  </si>
  <si>
    <t>根据炉工发（2021）25号、炉委发（2018）10号，下达2021年大群团经费</t>
  </si>
  <si>
    <t>126</t>
  </si>
  <si>
    <t>炉农牧科（2020）66号</t>
  </si>
  <si>
    <t>根据炉农牧科（2020）66号文，下达你单位受污染耕地安全利用方案编制费用资金。</t>
  </si>
  <si>
    <t>127</t>
  </si>
  <si>
    <t>炉民宗（2021）68号</t>
  </si>
  <si>
    <t>根据炉民宗（2021）68号文，下达你单位寺庙僧尼慰问金。</t>
  </si>
  <si>
    <t>128</t>
  </si>
  <si>
    <t>炉人办【2021】7号</t>
  </si>
  <si>
    <t>根据炉人办【2021】7号，关于下达你单位2021年1月上缴财政的住房公积金及社保资金</t>
  </si>
  <si>
    <t>129</t>
  </si>
  <si>
    <t>炉交（2021）18号</t>
  </si>
  <si>
    <t>根据炉交（2021）18号文，下达你单位农村公路养护维修工程（宗麦乡）剩余资金。</t>
  </si>
  <si>
    <t>130</t>
  </si>
  <si>
    <t>炉交（2021）19号</t>
  </si>
  <si>
    <t>根据炉交（2021）19号文，下达你单位农村公路养护维修工程（宗塔乡）剩余资金。</t>
  </si>
  <si>
    <t>131</t>
  </si>
  <si>
    <t>炉自然【2021】265号</t>
  </si>
  <si>
    <t>根据炉自然【2021】265号文，下达你单位解决唐鹏程案委托律师事务所代理费</t>
  </si>
  <si>
    <t>132</t>
  </si>
  <si>
    <t>炉融媒【2021】48号</t>
  </si>
  <si>
    <t>根据炉融媒【2021】48号文，下达你单位请求解决缺口经费</t>
  </si>
  <si>
    <t>133</t>
  </si>
  <si>
    <t>炉交执【2021】7号</t>
  </si>
  <si>
    <t>根据炉交执【2021】7号、炉编委发【2020】1号文，下达你单位有关工作经费</t>
  </si>
  <si>
    <t>134</t>
  </si>
  <si>
    <t>炉交【2021】177号</t>
  </si>
  <si>
    <t>根据炉交【2021】177号文，下达你单位通龙坝产业园区路建设工程勘察设计费的请示</t>
  </si>
  <si>
    <t>135</t>
  </si>
  <si>
    <t>炉委巡察办（2021）40号</t>
  </si>
  <si>
    <t>根据炉委巡察办（2021）40号文，下达你单位办公室装修及设备购买经费。</t>
  </si>
  <si>
    <t>136</t>
  </si>
  <si>
    <t>炉人社【2021】25号</t>
  </si>
  <si>
    <t>根据炉人社【2021】25号，关于下达你单位2020年上缴财政的职工体检费12000元，职工养老保险及住房公积金配套48924.98元。</t>
  </si>
  <si>
    <t>137</t>
  </si>
  <si>
    <t>炉市监【2021】76号</t>
  </si>
  <si>
    <t>根据炉市监【2021】76号文，下达你单位追加2021年市场监管部门制式服装经费预算</t>
  </si>
  <si>
    <t>138</t>
  </si>
  <si>
    <t>炉交【2021】436号</t>
  </si>
  <si>
    <t>根据炉交【2021】436号、炉府纪【2021】4号、炉委常纪【2021】4号文下达你单位更知乡更达二村更二组通村公路水毁整治工程审计待结金（债）</t>
  </si>
  <si>
    <t>139</t>
  </si>
  <si>
    <t>炉委宣（2021）29号</t>
  </si>
  <si>
    <t>根据炉委宣（2021）29号文，下达你单位农村电影放映设备采购资金。</t>
  </si>
  <si>
    <t>140</t>
  </si>
  <si>
    <t>炉交（2021）5号</t>
  </si>
  <si>
    <t>根据炉交（2021）5号文，下达你单位上罗科马乡八村村级活动室畅通公路工程终期计量资金。（脱贫）</t>
  </si>
  <si>
    <t>141</t>
  </si>
  <si>
    <t>炉交【2021】441号</t>
  </si>
  <si>
    <t>根据炉交【2021】441号、炉府纪【2021】4号、炉委常纪【2021】4号文下达你单位上罗柯马乡五村仁青组通村公路水毁整治工程审计待结金（债）</t>
  </si>
  <si>
    <t>142</t>
  </si>
  <si>
    <t>炉综执（2021）10号</t>
  </si>
  <si>
    <t>根据炉综执（2021）10号文，下达你单位安装无电无网摄像机配置经费。</t>
  </si>
  <si>
    <t>143</t>
  </si>
  <si>
    <t>炉民宗【2021】212号</t>
  </si>
  <si>
    <t>根据炉民府【2021】212号文，下达你单位解决采购寺庙垃圾桶资金</t>
  </si>
  <si>
    <t>144</t>
  </si>
  <si>
    <t>炉交【2021】427号</t>
  </si>
  <si>
    <t>根据炉交【2021】427号、炉府纪【2021】4号、炉委常纪【2021】4号文下达你单位宗麦乡本科村通村公路安保工程剩余资金（债）</t>
  </si>
  <si>
    <t>145</t>
  </si>
  <si>
    <t>炉委办【2021】40号</t>
  </si>
  <si>
    <t>根据炉委办【2021】40号文，下达你单位拨付2021年县“四大家”慰问金</t>
  </si>
  <si>
    <t>146</t>
  </si>
  <si>
    <t>炉仁府【2021】102号</t>
  </si>
  <si>
    <t>根据炉仁府【2021】102号文，下达你单位乡村振兴工作经费</t>
  </si>
  <si>
    <t>147</t>
  </si>
  <si>
    <t>炉上府【2021】140号</t>
  </si>
  <si>
    <t>根据炉上府【2021】140号文下达你单位乡村振兴工作经费</t>
  </si>
  <si>
    <t>148</t>
  </si>
  <si>
    <t>炉下府【2021】316号</t>
  </si>
  <si>
    <t>根据炉下府【2021】316号文下达你单位乡村振兴工作经费</t>
  </si>
  <si>
    <t>149</t>
  </si>
  <si>
    <t>炉虾府【2021】181号</t>
  </si>
  <si>
    <t>根据炉虾府【2021】181号文下达你单位乡村振兴工作经费</t>
  </si>
  <si>
    <t>150</t>
  </si>
  <si>
    <t>炉朱府【2021】113号</t>
  </si>
  <si>
    <t>根据炉朱府【2021】113号文下达你单位乡村振兴工作经费</t>
  </si>
  <si>
    <t>151</t>
  </si>
  <si>
    <t>炉更府【2021】96号</t>
  </si>
  <si>
    <t>根据炉更府【2021】96号文下达你单位乡村振兴工作经费</t>
  </si>
  <si>
    <t>152</t>
  </si>
  <si>
    <t>炉宗府【2021】　169号</t>
  </si>
  <si>
    <t>根据炉宗府【2021】169号文下达你单位乡村振兴工作经费</t>
  </si>
  <si>
    <t>153</t>
  </si>
  <si>
    <t>新府发【2021】153号</t>
  </si>
  <si>
    <t>根据新府发【2021】153号文下达你单位乡村振兴工作经费</t>
  </si>
  <si>
    <t>154</t>
  </si>
  <si>
    <t>炉泥府【2021】121号</t>
  </si>
  <si>
    <t>根据炉泥府【2021】121号文下达你单位乡村振兴工作经费</t>
  </si>
  <si>
    <t>155</t>
  </si>
  <si>
    <t>炉雅府【2021】167号</t>
  </si>
  <si>
    <t>根据炉雅府【2021】167号文下达你单位乡村振兴工作经费</t>
  </si>
  <si>
    <t>156</t>
  </si>
  <si>
    <t>炉文广旅【2021】247号</t>
  </si>
  <si>
    <t>根据炉文广旅【2021】247号文，下达你单位请求拨付炉霍县鲜水源旅游基础建设项目水土保持报告编制费（代管上缴）</t>
  </si>
  <si>
    <t>157</t>
  </si>
  <si>
    <t>炉发改【2021】334号</t>
  </si>
  <si>
    <t>根据炉发改【2021】334号文，下达你单位拨付炉霍县应急体系能力建设项目可行性研究报告评审费</t>
  </si>
  <si>
    <t>158</t>
  </si>
  <si>
    <t>炉雅府【2021】132号</t>
  </si>
  <si>
    <t>根据炉雅府【2021】132号文，下达你单位解决交纳寺路灯安装费用</t>
  </si>
  <si>
    <t>159</t>
  </si>
  <si>
    <t>炉司发【2021】6号</t>
  </si>
  <si>
    <t>根据炉司发【2021】6号，下达你单位财政代扣1月份住房公积金、养老保险、职业年金资金。</t>
  </si>
  <si>
    <t>160</t>
  </si>
  <si>
    <t>炉委宣（2021）28号</t>
  </si>
  <si>
    <t>根据炉委宣（2021）28号文，下达你单位农村电影放映设备采购资金。</t>
  </si>
  <si>
    <t>161</t>
  </si>
  <si>
    <t>炉住建【2021】136号</t>
  </si>
  <si>
    <t>根据炉住建【021】136号文，下达你单位自来水厂水源整治建设项目工程款</t>
  </si>
  <si>
    <t>162</t>
  </si>
  <si>
    <t>炉交【2021】348</t>
  </si>
  <si>
    <t>根据炉交【2021】348号、炉委常纪【2021】11号文，下达关于充古乡马交村通村公路水毁整治工程终期计量资金（债）</t>
  </si>
  <si>
    <t>163</t>
  </si>
  <si>
    <t>炉审发【2021】5号</t>
  </si>
  <si>
    <t>根据炉审发【2021】5号，关于下达你单位2020年上缴财政的办公经费</t>
  </si>
  <si>
    <t>164</t>
  </si>
  <si>
    <t>炉统【2021】32号</t>
  </si>
  <si>
    <t>根据炉统【2021】32号、川就业办发【2021】2号、甘办函【2021】63号文，下达你单位追加劳动力调查工作经费</t>
  </si>
  <si>
    <t>165</t>
  </si>
  <si>
    <t>炉交（2020）507号</t>
  </si>
  <si>
    <t>根据炉交（2020）507号文，下达你单位泥巴乡次郎村村级活动室通畅工程终期资金。（脱贫）</t>
  </si>
  <si>
    <t>166</t>
  </si>
  <si>
    <t>炉民政（2021）46号</t>
  </si>
  <si>
    <t>根据炉民政（2021）46号文，下达你单位殡仪馆环保设备升级改造经费。</t>
  </si>
  <si>
    <t>167</t>
  </si>
  <si>
    <t>炉交【2021】424号</t>
  </si>
  <si>
    <t>根据炉交【2021】424号、炉府纪【2021】4号、炉委常纪【2021】4号文下达你单位更知乡知日马二村加提贡组安保工程质保金（债）</t>
  </si>
  <si>
    <t>168</t>
  </si>
  <si>
    <t>炉档【2021】21号</t>
  </si>
  <si>
    <t>根据炉档【2021】21号文，下达你单位解决消防设备维修维护费用</t>
  </si>
  <si>
    <t>169</t>
  </si>
  <si>
    <t>炉委巡察办【2021】63号</t>
  </si>
  <si>
    <t>根据炉委巡察办【2021】63号、炉府纪【2021】12号文，下达你单位办公室装修及购买办公设施设备经费</t>
  </si>
  <si>
    <t>170</t>
  </si>
  <si>
    <t>炉乡振【2021】101号</t>
  </si>
  <si>
    <t>根据炉乡振【2021】101号文下达你单位革命老区资金（14年革命老区资金中拨付）</t>
  </si>
  <si>
    <t>171</t>
  </si>
  <si>
    <t>炉农牧科【2021】219号</t>
  </si>
  <si>
    <t>根据炉农牧科【2021】219号、甘农牧函【2021】456号文，下达你单位请求拨付炉霍县七湾电站水生生物影响评价补偿费</t>
  </si>
  <si>
    <t>172</t>
  </si>
  <si>
    <t>炉交（2021）101号</t>
  </si>
  <si>
    <t>根据炉交（2021）101号、炉委常纪（2020）26号文，下达你单位农村客运招呼站维修经费，</t>
  </si>
  <si>
    <t>173</t>
  </si>
  <si>
    <t>炉交【2021】440号</t>
  </si>
  <si>
    <t>根据炉交【2021】440号、炉府纪【2021】4号、炉委常纪【2021】4号文下达你单位上罗柯马乡至区工委通村公路水毁整治工程审计待结金（债）</t>
  </si>
  <si>
    <t>174</t>
  </si>
  <si>
    <t>炉交【2021】293号</t>
  </si>
  <si>
    <t>根据炉交【2021】293号文下达你单位卡娘乡德瓦村俄日组通村公路水毁整治工程的启动资金</t>
  </si>
  <si>
    <t>175</t>
  </si>
  <si>
    <t>炉气发【2021】24号</t>
  </si>
  <si>
    <t>根据炉气发【2021】24号文下达你单位炉霍县一般气象站业务用房及配套基础设施建设项目代管资金（代管上缴）</t>
  </si>
  <si>
    <t>176</t>
  </si>
  <si>
    <t>炉自然（2021）39号</t>
  </si>
  <si>
    <t>根据炉自然（2021）39号文及领导批示，下达你单位2021年拟征苗圃勘测定届项目测绘资金。</t>
  </si>
  <si>
    <t>177</t>
  </si>
  <si>
    <t>炉交【2021】426号</t>
  </si>
  <si>
    <t>根据炉交【2021】426号、炉府纪【2021】4号、炉委常纪【2021】4号文下达你单位宗麦乡双马村通村公路安保工程剩余资金（债）</t>
  </si>
  <si>
    <t>178</t>
  </si>
  <si>
    <t>炉水（2021）351号</t>
  </si>
  <si>
    <t>根据炉水（2021）351号文，下达你单位2020年更知、旦都、雅德饮水安全饮水工程勘察设计费。（8.592万元）</t>
  </si>
  <si>
    <t>179</t>
  </si>
  <si>
    <t>炉住建（2021）163号</t>
  </si>
  <si>
    <t>根据炉住建（2021）163号文，下达你单位公务用车维修费。</t>
  </si>
  <si>
    <t>180</t>
  </si>
  <si>
    <t>炉交【2021】169号</t>
  </si>
  <si>
    <t>根据炉交【2021】169号下达你单位，更知乡更达二村路侧护栏建设工程剩余资金</t>
  </si>
  <si>
    <t>181</t>
  </si>
  <si>
    <t>炉林草【2021】252号</t>
  </si>
  <si>
    <t>根据炉林草【2021】252号、炉府纪【2021】4号文，下达你单位拨付炉霍县2021年万寿菊旅游观光项目实施方案编制费（涉农存量）</t>
  </si>
  <si>
    <t>182</t>
  </si>
  <si>
    <t>炉人办【2021】30号</t>
  </si>
  <si>
    <t>根据炉人办【2021】30号下达你单位2021年预算联网监督审查中心采购办公设备经费</t>
  </si>
  <si>
    <t>183</t>
  </si>
  <si>
    <t>炉自然【2021】172号</t>
  </si>
  <si>
    <t>根据炉自然【2021】172号下达你单位218年矿山地质环境恢复项目技术核查服务费</t>
  </si>
  <si>
    <t>184</t>
  </si>
  <si>
    <t>炉农牧科【2021】268号</t>
  </si>
  <si>
    <t>根据炉农牧科【2021】268号文下达你单位炉霍县黑枸杞种植树苗采购项目质量保证金（代管上缴）（19年以前结余扶贫局内升动力）</t>
  </si>
  <si>
    <t>185</t>
  </si>
  <si>
    <t>炉应急【2021】104号</t>
  </si>
  <si>
    <t>根据炉应急【2021】104号文下达你单位追加的办公经费</t>
  </si>
  <si>
    <t>186</t>
  </si>
  <si>
    <t>炉虾府【2021】145号</t>
  </si>
  <si>
    <t>根据炉虾府【2021】145号文，下达你单位解决虾拉沱若海村包初组河堤堡坎维修加固项目建设资金</t>
  </si>
  <si>
    <t>187</t>
  </si>
  <si>
    <t>炉经商（2021）45号</t>
  </si>
  <si>
    <t>根据炉经商（2021）45号文，下达新冠肺炎疫情期间支持防控工作的布拉拉等三家酒店补贴。</t>
  </si>
  <si>
    <t>188</t>
  </si>
  <si>
    <t>炉组（2021）275号</t>
  </si>
  <si>
    <t>根据炉组（2021）275号文，下达你单单位《炉霍县2021年新任村（社区）党支部书记培训会》经费。</t>
  </si>
  <si>
    <t>189</t>
  </si>
  <si>
    <t>炉交【2021】370号</t>
  </si>
  <si>
    <t>根据炉交【2021】370号文，下达你单位请求拨付炉霍县通龙大桥拆除重建工程项目行洪论证与河势稳定评价报告咨询服务费</t>
  </si>
  <si>
    <t>190</t>
  </si>
  <si>
    <t>炉交【2021】364号</t>
  </si>
  <si>
    <t>根据炉交【2021】364号文、炉扶贫移民【20219】28号文，下达你单位朱倭乡朱更路至杜柏村连接线剩余资金（代管上缴彩票公益金存量）</t>
  </si>
  <si>
    <t>191</t>
  </si>
  <si>
    <t>炉卫【2021】61号</t>
  </si>
  <si>
    <t>根据炉卫【2021】61号文下达你单位解决炉霍县人民医院修建独立CT机房费（疫情）</t>
  </si>
  <si>
    <t>192</t>
  </si>
  <si>
    <t>炉林草【2021】172号</t>
  </si>
  <si>
    <t>根据炉林草【2021】172号、甘天退【2014】4号、炉林草纪要【2021】26号文，下达你单位2021年计提公益森林生态效益补偿实施方案设计费</t>
  </si>
  <si>
    <t>193</t>
  </si>
  <si>
    <t>炉经商【2021】112号</t>
  </si>
  <si>
    <t>根据炉经商【2021】112号、炉府纪【2021】12号（12-17）文，下达你单位炉霍县经信商务局办公室办公设施设备补助资金</t>
  </si>
  <si>
    <t>194</t>
  </si>
  <si>
    <t>炉乡振【2021】65号</t>
  </si>
  <si>
    <t>根据炉乡振【2021】65号文，下达县财政配套专项扶贫资金</t>
  </si>
  <si>
    <t>195</t>
  </si>
  <si>
    <t>炉公【2021】138号</t>
  </si>
  <si>
    <t>根据炉公【2021】138文，下达你单位追加政保秘密力量工作经费</t>
  </si>
  <si>
    <t>196</t>
  </si>
  <si>
    <t>炉农牧科【2021】107号</t>
  </si>
  <si>
    <t>根据炉农牧科【2021】107号、炉委办纪【2021】1号下达你单位解决炉霍县标准化牲畜定点屠宰场建设项目网围栏建设资金</t>
  </si>
  <si>
    <t>197</t>
  </si>
  <si>
    <t>炉住建（2021）194号</t>
  </si>
  <si>
    <t>根据炉住建（2021）194号文，下达你单位尖尖山下游至自来水厂二厂补水管道资金。</t>
  </si>
  <si>
    <t>198</t>
  </si>
  <si>
    <t>炉农牧科（2020）295号</t>
  </si>
  <si>
    <t>根据炉农牧科（2020）295号文，下达你单位2020年宜木乡通隆坝子康青9号青稞示范种植资金。</t>
  </si>
  <si>
    <t>199</t>
  </si>
  <si>
    <t>炉市监【2021】14号</t>
  </si>
  <si>
    <t>根据炉市监【2021】14号，关于下达你单位2020年上缴财政的职工需缴纳的各类保险及项目费用</t>
  </si>
  <si>
    <t>200</t>
  </si>
  <si>
    <t>炉卫（2020）223号</t>
  </si>
  <si>
    <t>根据炉卫（2020）223号文，下达你单位康北片区（炉霍）包虫病康复治疗中心及包虫病防控实验室建设项目监理费。（16年以前存量安排）</t>
  </si>
  <si>
    <t>201</t>
  </si>
  <si>
    <t>新府发【2021】19号</t>
  </si>
  <si>
    <t>根据新府发【2021】19号，下达你单位　2020年上缴财政的职工体检费32531.8元，公益性岗位工资2700元，代扣保险等71998.15元。</t>
  </si>
  <si>
    <t>202</t>
  </si>
  <si>
    <t>炉交【2021】423号</t>
  </si>
  <si>
    <t>根据炉交【2021】423号、炉府纪【2021】4号、炉委常纪【2021】4号文下达你单位宗麦乡阿吾村通村公路安保工程剩余资金（债）</t>
  </si>
  <si>
    <t>203</t>
  </si>
  <si>
    <t>炉雅府【2021】125号</t>
  </si>
  <si>
    <t>根据炉雅府【2021】125号文，下达你单位解决望果节清理停车场、租用耕地等费用</t>
  </si>
  <si>
    <t>204</t>
  </si>
  <si>
    <t>炉机关服【2021】11号</t>
  </si>
  <si>
    <t>根据炉机关服【2021】11号文，下达你单位党政机关办公用房管理信息系统建设费用</t>
  </si>
  <si>
    <t>205</t>
  </si>
  <si>
    <t>炉交【2021】291号</t>
  </si>
  <si>
    <t>根据立交【2021】291号文下达你单位仁达易日村四组通村公路水毁整治工程启动资金</t>
  </si>
  <si>
    <t>206</t>
  </si>
  <si>
    <t>炉交【2021】345号</t>
  </si>
  <si>
    <t>根据炉交【2021】345号、炉委常纪【2021】11号文，下达你单位拨付炉霍县泥巴乡宗达村（支恰组、支哈组）路侧护栏建设工程剩余资金（债）</t>
  </si>
  <si>
    <t>207</t>
  </si>
  <si>
    <t>炉交（2021）114号</t>
  </si>
  <si>
    <t>根据炉交（2021）114号文，下达你单位上罗柯马乡五村通村公路水段整治工程启动资金。</t>
  </si>
  <si>
    <t>208</t>
  </si>
  <si>
    <t>炉交【2021】313号</t>
  </si>
  <si>
    <t>根据炉交【2021】313号、炉编委发【2020】1号下达你单位追加的执法经费指标</t>
  </si>
  <si>
    <t>209</t>
  </si>
  <si>
    <t>炉交（2020）508号</t>
  </si>
  <si>
    <t>根据炉交（2020）508号文，下达你单位更知乡八一村异地搬迁通村公路二期工程监理费。</t>
  </si>
  <si>
    <t>210</t>
  </si>
  <si>
    <t>炉下府【2021】24号</t>
  </si>
  <si>
    <t>根据炉下府【2021】24号　文件，下达你单位关于申请解决下罗乡独木口低压线路整改资金</t>
  </si>
  <si>
    <t>211</t>
  </si>
  <si>
    <t>炉人社【2021】366号</t>
  </si>
  <si>
    <t>根据炉人社【2021】366号、川治欠办发【2021】1号、川人社函【2020】89号、川人社发【2020】4号文，下达你单位人社公共服务平台标准化建设经费</t>
  </si>
  <si>
    <t>212</t>
  </si>
  <si>
    <t>炉检请（2021）1号</t>
  </si>
  <si>
    <t>根据炉检请（2021）1号文，下达你单位存量资金。</t>
  </si>
  <si>
    <t>213</t>
  </si>
  <si>
    <t>炉交【2021】425号</t>
  </si>
  <si>
    <t>根据炉交【2021】425号、炉府纪【2021】4号、炉委常纪【2021】4号文下达你单位宜木乡斯中村麻海组通村公路安保工程剩余资金（债）</t>
  </si>
  <si>
    <t>214</t>
  </si>
  <si>
    <t>炉农牧科（2021）87号</t>
  </si>
  <si>
    <t>根据炉农牧科（2021）87号文，下达你单位现代农业产业园区提升工程乡村振兴庭院经济蔬菜大棚尾款。（内生动力存量）</t>
  </si>
  <si>
    <t>215</t>
  </si>
  <si>
    <t>炉乡振【2021】13号</t>
  </si>
  <si>
    <t>根据炉乡振【2021】13号文，下达你单位2018年以工代赈项目及2018、2019年易地扶贫搬迁项目结算费用。</t>
  </si>
  <si>
    <t>216</t>
  </si>
  <si>
    <t>炉自然（2021）164号</t>
  </si>
  <si>
    <t>根据炉自然（2021）164号文，下达你单位洛秋乡穷各村罗日吞卡不稳定斜坡治理项目监理费。</t>
  </si>
  <si>
    <t>217</t>
  </si>
  <si>
    <t>炉卫【2021】195号</t>
  </si>
  <si>
    <t>根据炉卫【2021】195号文，下达你单位拨付炉霍县上罗科玛乡卫生院建设项目尾款（代管上缴）（16年以前存量）</t>
  </si>
  <si>
    <t>218</t>
  </si>
  <si>
    <t>炉委宣（2021）55号</t>
  </si>
  <si>
    <t>根据炉委宣（2021）55号文，下达你单位文化院坝项目履约保证金。</t>
  </si>
  <si>
    <t>219</t>
  </si>
  <si>
    <t>炉市监（2021）11号</t>
  </si>
  <si>
    <t>根据炉市监（2021）11号文，下达你单位业务用房维修资金。</t>
  </si>
  <si>
    <t>220</t>
  </si>
  <si>
    <t>炉民宗【2021】263号</t>
  </si>
  <si>
    <t>根据炉民宗【2021】263号文下达你单位炉霍县卡萨日车围墙建设项目进度款（代管上缴）</t>
  </si>
  <si>
    <t>221</t>
  </si>
  <si>
    <t>炉民宗【22021】249号</t>
  </si>
  <si>
    <t>根据炉民宗【2021】249号、炉府纪【2021】7号、炉委常纪【2021】16号文，下达你单位炉霍县卡萨日车围墙建设项目启动资金（代管上缴）</t>
  </si>
  <si>
    <t>222</t>
  </si>
  <si>
    <t>根据炉委办【2021】39号文，下达你单位追加工作经费（办公费）</t>
  </si>
  <si>
    <t>223</t>
  </si>
  <si>
    <t>炉林草【2021】22号</t>
  </si>
  <si>
    <t>根据炉林草【2021】22号文下达你单位开展林地“一张图”相关工作经费</t>
  </si>
  <si>
    <t>224</t>
  </si>
  <si>
    <t>炉卡府【2021】105号</t>
  </si>
  <si>
    <t>根据炉卡府【2021】105号文，下达你单位地质灾害治理的资金</t>
  </si>
  <si>
    <t>225</t>
  </si>
  <si>
    <t>炉交【2021】428号</t>
  </si>
  <si>
    <t>根据炉交【2021】428号、炉府纪【2021】4号、炉委常纪【2021】4号文下达你单位宗麦乡交西村通村公路安保工程剩余资金（债）</t>
  </si>
  <si>
    <t>226</t>
  </si>
  <si>
    <t>炉交（2020）498号</t>
  </si>
  <si>
    <t>根据炉交（2020）498号文，下达你单位宗塔乡甲宗村支线2通村公路改建工程终期计量资金。（脱贫）</t>
  </si>
  <si>
    <t>227</t>
  </si>
  <si>
    <t>炉住建（2021）99号</t>
  </si>
  <si>
    <t>根据炉住建（2021）99号文，下达你单位雅德乡然柳村基础设施建设工程尾款。</t>
  </si>
  <si>
    <t>228</t>
  </si>
  <si>
    <t>炉农牧科（2021）24号</t>
  </si>
  <si>
    <t>根据炉农牧科（2021）24号文，下达你单位虾拉沱土地流转缺口资金。</t>
  </si>
  <si>
    <t>229</t>
  </si>
  <si>
    <t>230</t>
  </si>
  <si>
    <t>炉交（2021）102号</t>
  </si>
  <si>
    <t>根据炉交（2021）102号、炉委常纪（2020）26号文，下达你单位卡娘乡关门梁桥、知日桥监理费。</t>
  </si>
  <si>
    <t>231</t>
  </si>
  <si>
    <t>炉交（2021）317号</t>
  </si>
  <si>
    <t>根据炉交（2021）317号文，下达你单位新都上下街村通公路排水工程终期计量资金。（债）</t>
  </si>
  <si>
    <t>232</t>
  </si>
  <si>
    <t>炉交【2021】346号</t>
  </si>
  <si>
    <t>根据炉交【2021】346号、炉委常纪【2021】11号文下达你单位拨付卡娘乡德瓦村俄日组通村公路水毁整治工程终期计量资金（债）</t>
  </si>
  <si>
    <t>233</t>
  </si>
  <si>
    <t>炉住建（2021）91号</t>
  </si>
  <si>
    <t>根据炉住建（2021）91号文，下达你单位厂龙沟自来水厂净化设备应急维修工程款。</t>
  </si>
  <si>
    <t>234</t>
  </si>
  <si>
    <t>235</t>
  </si>
  <si>
    <t>炉经商（2021）47号</t>
  </si>
  <si>
    <t>根据炉经商（2021）47号文，下达你单位城东市政基础设施建设项目新建线路建设工程费。</t>
  </si>
  <si>
    <t>236</t>
  </si>
  <si>
    <t>炉发改【2021】332号</t>
  </si>
  <si>
    <t>根据炉发改【2021】332号文，下达你单位拨付炉霍县市政基础整体提升概念性方案编制费用</t>
  </si>
  <si>
    <t>237</t>
  </si>
  <si>
    <t>炉应急【2021】68号</t>
  </si>
  <si>
    <t>根据炉应急【2021】68号文，下达你单位追加森林草原防灭火专项整治工作经费。</t>
  </si>
  <si>
    <t>238</t>
  </si>
  <si>
    <t>炉住建（2021）140号</t>
  </si>
  <si>
    <t>根据炉住建（2021）140号文，下达你单位专项法律服务费。</t>
  </si>
  <si>
    <t>239</t>
  </si>
  <si>
    <t>炉国资司（2020）50号</t>
  </si>
  <si>
    <t>根据炉国资司（2020）50号文，下达你司洛秋、昌达水生生物评价报告编制经费。</t>
  </si>
  <si>
    <t>240</t>
  </si>
  <si>
    <t>炉政协办【2021】21号</t>
  </si>
  <si>
    <t>根据炉政协办【2021】21号文，下达你单位宗教界驻会职常委（委员）生活补助</t>
  </si>
  <si>
    <t>241</t>
  </si>
  <si>
    <t>炉交【2020】493号</t>
  </si>
  <si>
    <t>根据炉交【2020】493号，下达你单位关于16个乡镇水泥路维修和养护费剩余资金</t>
  </si>
  <si>
    <t>242</t>
  </si>
  <si>
    <t>炉国资司（2020）47号</t>
  </si>
  <si>
    <t>根据炉国资司（2020）47号文，下达你单位洛秋、昌达砂场环评报告所需经费。</t>
  </si>
  <si>
    <t>243</t>
  </si>
  <si>
    <t>炉卫发【2021】172号</t>
  </si>
  <si>
    <t>根据炉卫发【2021】172号文，下达你单位炉霍县妇幼保健院业务用房建设项目进度款</t>
  </si>
  <si>
    <t>244</t>
  </si>
  <si>
    <t>炉经商（2021）51号</t>
  </si>
  <si>
    <t>根据炉经商（2021）51号文，下达你单位城东市政基础设施建设项目水管网安装经费。</t>
  </si>
  <si>
    <t>245</t>
  </si>
  <si>
    <t>炉行审【2021】53号</t>
  </si>
  <si>
    <t>根据炉行审【2021】53号文，下达你单位炉霍县政务服务中心能力提升改造工程建设项目预付款</t>
  </si>
  <si>
    <t>246</t>
  </si>
  <si>
    <t>炉交【2021】432号</t>
  </si>
  <si>
    <t>根据炉交【2021】432号、炉府纪【2021】4号、炉委常纪【2021】4号文下达你单位洛秋乡洛尔巴新村（一标）通村公路安保工程剩余资金（债）</t>
  </si>
  <si>
    <t>247</t>
  </si>
  <si>
    <t>炉发改【2021】331号</t>
  </si>
  <si>
    <t>根据炉发改【2021】331号文，下达你单位拨付炉霍县市政基础设施整体提升概念性方案编制费</t>
  </si>
  <si>
    <t>248</t>
  </si>
  <si>
    <t>炉乡振【2021】23号</t>
  </si>
  <si>
    <t>根据炉乡振【2021】23号文下达你单位追加2021年巩固脱贫攻坚成果同乡村振兴有效衔接工作经费</t>
  </si>
  <si>
    <t>249</t>
  </si>
  <si>
    <t>炉住建（2021）186号</t>
  </si>
  <si>
    <t>根据炉住建（2021）186号，下达庆祝中国共产党成立100周年社会氛围营造经费</t>
  </si>
  <si>
    <t>250</t>
  </si>
  <si>
    <t>炉住建（2021）127号</t>
  </si>
  <si>
    <t>根据炉住建（2021）127号文，下达你单位厂龙沟自来水厂和新水厂水质药物经费。</t>
  </si>
  <si>
    <t>251</t>
  </si>
  <si>
    <t>炉委办【2020】42号</t>
  </si>
  <si>
    <t>根据炉委办【2020】42号，下达你单位2018年办公经费</t>
  </si>
  <si>
    <t>252</t>
  </si>
  <si>
    <t>炉林草（2021）60号</t>
  </si>
  <si>
    <t>根据炉林草（2021）60号文，下达你单位炉霍县鲜水河国家湿地公园（试点）宣教展区部门提升规划设计项目进度款。</t>
  </si>
  <si>
    <t>253</t>
  </si>
  <si>
    <t>炉林草（2020）417号</t>
  </si>
  <si>
    <t>根据炉林草（2020）417号文，下达你单位鲜水河国家湿地公园（试点）宣教展示区部门提升规划设计项目开工款。</t>
  </si>
  <si>
    <t>254</t>
  </si>
  <si>
    <t>炉交（2021）115号</t>
  </si>
  <si>
    <t>根据炉交（2021）115号文，下达你单位城市公交智能站台项目建设工程二次进度资金。</t>
  </si>
  <si>
    <t>255</t>
  </si>
  <si>
    <t>炉财【2021】61号</t>
  </si>
  <si>
    <t>根据炉财【2021】61号，下达你单位关于申请拨付维修办公楼。</t>
  </si>
  <si>
    <t>256</t>
  </si>
  <si>
    <t>炉民宗【2021】179号</t>
  </si>
  <si>
    <t>根据炉民宗【2021】179号文下达你单位解决科罗洞寺壁画、文物修复缺口资金</t>
  </si>
  <si>
    <t>257</t>
  </si>
  <si>
    <t>炉自然（2021）65号</t>
  </si>
  <si>
    <t>根据炉自然（2021）65号文及领导批示，下达你单位炉霍县征地片区综合地价技术方案项目款。</t>
  </si>
  <si>
    <t>258</t>
  </si>
  <si>
    <t>炉农牧科【2020】28号</t>
  </si>
  <si>
    <t>根据炉农牧科【2020】28号文下达你单位车辆维修和燃油费</t>
  </si>
  <si>
    <t>259</t>
  </si>
  <si>
    <t>炉应急（2021）23</t>
  </si>
  <si>
    <t>根据炉应急（2021）23号，领导批示下达你单位护林防火及森林草原防灭火专项整治经费（烟花爆竹经销商货物库存收购资金）</t>
  </si>
  <si>
    <t>260</t>
  </si>
  <si>
    <t>炉住建【2021】313号</t>
  </si>
  <si>
    <t>根据炉住建【2021】313号文下达你单位实施县中学人行天桥维修改造项目经费</t>
  </si>
  <si>
    <t>261</t>
  </si>
  <si>
    <t>炉国资司【2021】47号</t>
  </si>
  <si>
    <t>根据炉国资司【2021】47号、炉府发【2017】22号文，下达你单位请求拨付原电力公司实施农网改造贷款资金</t>
  </si>
  <si>
    <t>262</t>
  </si>
  <si>
    <t>炉税【2021】　6号</t>
  </si>
  <si>
    <t>根据炉税【2021】6号、炉府纪【2019】18号文下达你单位追加2021年税务部门地方保障经费</t>
  </si>
  <si>
    <t>263</t>
  </si>
  <si>
    <t>炉党史学教办（2021）17号</t>
  </si>
  <si>
    <t>根据炉党史学教办（2021）17号文，下达你单位党史学习教育专项经费。</t>
  </si>
  <si>
    <t>264</t>
  </si>
  <si>
    <t>炉林草【2021】318号</t>
  </si>
  <si>
    <t>根据炉林草【2021】318号文，下达你单位炉霍县2019年国家天然草原退牧还草工程质量保障金</t>
  </si>
  <si>
    <t>265</t>
  </si>
  <si>
    <t>炉民政（2021）15号</t>
  </si>
  <si>
    <t>根据炉民政（2021）15号文，下达你单位2021年上缴存量个人部分住房公积金、养老保险等及四川佳诚项目咨询有限公司投标保证金。</t>
  </si>
  <si>
    <t>266</t>
  </si>
  <si>
    <t>炉交【2021】461号</t>
  </si>
  <si>
    <t>根据炉交【2021】461号、炉府纪【2021】4号、炉委常纪【2021】4号文下达你单位宗麦乡本学村通村公路安保工程剩余资金（债）</t>
  </si>
  <si>
    <t>267</t>
  </si>
  <si>
    <t>炉林草【2021】279号</t>
  </si>
  <si>
    <t>根据炉林草【2021】279号、甘财建【20218】95号文下达你单位解决2022年度国有林、集体公益林及集体商品林森林保险</t>
  </si>
  <si>
    <t>268</t>
  </si>
  <si>
    <t>269</t>
  </si>
  <si>
    <t>炉交（2021）343号</t>
  </si>
  <si>
    <t>根据炉交【2021】343号文下达你单位仁达易日村四组通村公路水毁整治工程终期计量资金（债）</t>
  </si>
  <si>
    <t>270</t>
  </si>
  <si>
    <t>炉水（2021）348号</t>
  </si>
  <si>
    <t>根据炉水（2021）348号文，下达你单位2019年脱贫攻坚“两不愁、三保障”大排查安全饮水回头帮建设工程可行性报告编制费。（22.17万元）</t>
  </si>
  <si>
    <t>271</t>
  </si>
  <si>
    <t>炉雅府（2021）26号</t>
  </si>
  <si>
    <t>根据炉雅府（2021）26号文，下达你单位上缴账户个人及项目资金。</t>
  </si>
  <si>
    <t>272</t>
  </si>
  <si>
    <t>炉发改【2021】333号</t>
  </si>
  <si>
    <t>根据炉发改【2021】333号文，下达你单位拨付炉霍县应急体系能力建设项目可行性研究报告编制费</t>
  </si>
  <si>
    <t>273</t>
  </si>
  <si>
    <t>炉人办【2021】37号</t>
  </si>
  <si>
    <t>根据炉人办【2021】37号文，下达你单位2020年度退回国库资金</t>
  </si>
  <si>
    <t>274</t>
  </si>
  <si>
    <t>炉民政【2021】211号</t>
  </si>
  <si>
    <t>根据炉民政【2021】211号、炉府纪【2021】12号文，下达你单位追加居家养老服务项目县级配套经费</t>
  </si>
  <si>
    <t>275</t>
  </si>
  <si>
    <t>炉农牧科（2021）116号</t>
  </si>
  <si>
    <t>根据炉农牧科（2021）116号文，下达你单位上缴肥料款。</t>
  </si>
  <si>
    <t>276</t>
  </si>
  <si>
    <t>炉扶贫（2021）44号</t>
  </si>
  <si>
    <t>根据炉扶贫（2021）44号及领导批示，下达你单位扶贫项目资产管理服务项目启动资金。（涉农统筹结）</t>
  </si>
  <si>
    <t>277</t>
  </si>
  <si>
    <t>炉交【2021】239号</t>
  </si>
  <si>
    <t>根据炉交【2021】239号文下达你单位上罗柯马乡五村通村公路水毁整治工程终期计量资金</t>
  </si>
  <si>
    <t>278</t>
  </si>
  <si>
    <t>炉行审【2021】68号</t>
  </si>
  <si>
    <t>根据炉行审【2021】68号文，下达你单位请求拨付购买政务服务大厅办公用品费用</t>
  </si>
  <si>
    <t>279</t>
  </si>
  <si>
    <t>炉交（2021）105号</t>
  </si>
  <si>
    <t>根据炉交（2021）105号、炉委常纪（2020）26号文，下达你单位2020年工程量清单编制费。</t>
  </si>
  <si>
    <t>280</t>
  </si>
  <si>
    <t>炉交【2021】240号</t>
  </si>
  <si>
    <t>根据炉交【2021】240号文下达你单位上罗柯马乡四村（支线）通村通畅公路工程终期计量资金</t>
  </si>
  <si>
    <t>281</t>
  </si>
  <si>
    <t>炉水【2021】301号</t>
  </si>
  <si>
    <t>根据炉水【2021】301号、炉府纪【2021】9号、炉委常纪【2021】22号文下达你单位炉霍县新都镇、泥巴乡泥曲河防洪治理工程质保金</t>
  </si>
  <si>
    <t>282</t>
  </si>
  <si>
    <t>炉交【2021】253号</t>
  </si>
  <si>
    <t>根据炉交【2021】253号文下达你单位充古乡德依村至青卡村连接线剩余资金</t>
  </si>
  <si>
    <t>283</t>
  </si>
  <si>
    <t>炉司法【2021】227号</t>
  </si>
  <si>
    <t>根据炉司法【2021】227号文，下达你单位请求拨付历年结余资金</t>
  </si>
  <si>
    <t>284</t>
  </si>
  <si>
    <t>炉自然【2021】251号</t>
  </si>
  <si>
    <t>根据炉自然【2021】251号、炉府纪【2021】7号文，下达你单位甘孜州炉霍县2021年汛期地质灾害督导和技术支撑项目资金</t>
  </si>
  <si>
    <t>285</t>
  </si>
  <si>
    <t>炉交（2021）208号</t>
  </si>
  <si>
    <t>根据炉交（2021）208号，下达2021年4-6月城市公交、农村客运财政补贴资金</t>
  </si>
  <si>
    <t>286</t>
  </si>
  <si>
    <t>炉上府【2021】141号</t>
  </si>
  <si>
    <t>根据炉上府【2021】141号、炉府纪【2021】12号文下达你单位上罗科马镇基层政权建设房屋维修改造金</t>
  </si>
  <si>
    <t>287</t>
  </si>
  <si>
    <t>炉水（2021）131号</t>
  </si>
  <si>
    <t>根据炉水（2021）131号文，下达你单位泥巴铅丝笼河堤堡坎工程尾款。</t>
  </si>
  <si>
    <t>288</t>
  </si>
  <si>
    <t>炉人办【2021】41号</t>
  </si>
  <si>
    <t>根据炉人办【2021】41号文，下达你单位拨付锦江区相关资金</t>
  </si>
  <si>
    <t>289</t>
  </si>
  <si>
    <t>炉教体【2021】175号</t>
  </si>
  <si>
    <t>根据炉教体【2021】175号、道文旅馆【2021】29号、炉府办【2021】48号、炉府纪【2021】6号、炉委常纪【2021】16号文，下达你单位“两州七县”篮球赛专项资金</t>
  </si>
  <si>
    <t>290</t>
  </si>
  <si>
    <t>炉公交【2021】12号</t>
  </si>
  <si>
    <t>根据炉安交【2021】12号文下达你单位办案及业务经费</t>
  </si>
  <si>
    <t>291</t>
  </si>
  <si>
    <t>炉交（2021）104号</t>
  </si>
  <si>
    <t>根据炉交（2021）104号、炉委常纪（2020）26号文，下达你单位农村公路代理费。</t>
  </si>
  <si>
    <t>292</t>
  </si>
  <si>
    <t>炉农牧科（2021）119号</t>
  </si>
  <si>
    <t>根据炉农牧科（2021）119号文，下达你单位宗塔乡木让草原围栏建设项目建设资金。（涉农）</t>
  </si>
  <si>
    <t>293</t>
  </si>
  <si>
    <t>炉农牧科（2021）12号</t>
  </si>
  <si>
    <t>根据炉农牧科（2021）12号文，下达你单位2021年上缴存量中个人部分住房公积金、养老保险等经费。</t>
  </si>
  <si>
    <t>294</t>
  </si>
  <si>
    <t>炉水【2021】326号</t>
  </si>
  <si>
    <t>根据炉水【2021】326号文下达你单位炉霍县斯木乡克木村太阳能提灌站工程尾款（代管上缴）</t>
  </si>
  <si>
    <t>295</t>
  </si>
  <si>
    <t>炉新发（2021）19号-2</t>
  </si>
  <si>
    <t>根据炉新发（2021）19号文，下达你单位上缴存量单位项目部分资金。</t>
  </si>
  <si>
    <t>296</t>
  </si>
  <si>
    <t>炉水（2021）350号</t>
  </si>
  <si>
    <t>根据炉水（2021）349号文，下达你单位2019年脱贫攻坚“两不愁、三保障”大排查安全饮水回头帮建设工程项目设计费。（34.91万元）</t>
  </si>
  <si>
    <t>297</t>
  </si>
  <si>
    <t>炉自然（2021）320号</t>
  </si>
  <si>
    <t>根据炉自然（2021）320号文，下达你单位洛秋乡罗日吞卡后山不稳定斜坡项目前期。</t>
  </si>
  <si>
    <t>298</t>
  </si>
  <si>
    <t>炉交【2021】460号</t>
  </si>
  <si>
    <t>根据炉交【2021】460号、炉府纪【2021】4号、炉委常纪【2021】4号文下达你单位卡娘乡关门梁桥建设工程剩余资金（债）</t>
  </si>
  <si>
    <t>299</t>
  </si>
  <si>
    <t>炉委统【2021】66号</t>
  </si>
  <si>
    <t>根据炉委统【2021】66号、炉府纪【2021】9号文，下达你单位拨付寺庙信息化大数据平台建设资金</t>
  </si>
  <si>
    <t>300</t>
  </si>
  <si>
    <t>炉交（2021）89号</t>
  </si>
  <si>
    <t>根据炉交（2021）89号文，下达你单位洛秋乡二村热玛贡组通村公路水毁整治工程启动资金。</t>
  </si>
  <si>
    <t>301</t>
  </si>
  <si>
    <t>炉水（2021）23号</t>
  </si>
  <si>
    <t>根据炉水（2021）23号文，下达你单位2020年水利巡管员岗位设置补助资金。</t>
  </si>
  <si>
    <t>302</t>
  </si>
  <si>
    <t>炉水（2021）349号</t>
  </si>
  <si>
    <t>根据炉水（2021）349号文，下达你单位2019年脱贫攻坚“两不愁、三保障”大排查安全饮水回头帮建设工程项目勘察费。（37.81万元）</t>
  </si>
  <si>
    <t>303</t>
  </si>
  <si>
    <t>炉林草（2021）84号</t>
  </si>
  <si>
    <t>根据炉林草（2021）84号文，下达你单位虾拉沱湿地保护项目质保金。</t>
  </si>
  <si>
    <t>304</t>
  </si>
  <si>
    <t>炉民政（2021）210号、炉府纪（2021）12号</t>
  </si>
  <si>
    <t>根据炉民政（2021）210号、炉府纪（2021）12号文，下达你单位上缴的孤儿生活补助资金。</t>
  </si>
  <si>
    <t>305</t>
  </si>
  <si>
    <t>炉交【2021】267号</t>
  </si>
  <si>
    <t>根据炉交【2021】267号、炉委常纪【2021】号文下达你单位旦都乡更达村更枯组通村通畅公路工程终期计量资金</t>
  </si>
  <si>
    <t>306</t>
  </si>
  <si>
    <t>炉交【2021】387号</t>
  </si>
  <si>
    <t>根据炉交【2021】387号、炉扶贫移民【20219】28号文，下达你单位拨付斯木乡尤斯村至扎交村连接线剩余资金（代管上缴）</t>
  </si>
  <si>
    <t>307</t>
  </si>
  <si>
    <t>炉司发（2021）71号</t>
  </si>
  <si>
    <t>根据炉司发（2021）71号文，下达你单位新都片区中心司法所维修改造项目资金。</t>
  </si>
  <si>
    <t>308</t>
  </si>
  <si>
    <t>炉乡振【2021】22号</t>
  </si>
  <si>
    <t>根据炉乡振【2021】22号文下达你单位炉霍县扶贫项目资金管理服务项目进度资金。</t>
  </si>
  <si>
    <t>309</t>
  </si>
  <si>
    <t>炉行审【2021】52号</t>
  </si>
  <si>
    <t>根据炉行审【2021】52号文，下达你单位天府通办炉霍县分站点建设运维服务费</t>
  </si>
  <si>
    <t>310</t>
  </si>
  <si>
    <t>炉人办【2021】35号</t>
  </si>
  <si>
    <t>根据炉人办【2021】35号、炉府纪【2021】12号文下达你单位追加2021年县乡人大换届工作经费（乡人大代表换届30万元，县级人大代表换届10万元）</t>
  </si>
  <si>
    <t>311</t>
  </si>
  <si>
    <t>炉税【2020】21号</t>
  </si>
  <si>
    <t>根据炉税【2020】21号，下达你单位2020年追加征管经费</t>
  </si>
  <si>
    <t>312</t>
  </si>
  <si>
    <t>炉发改（2020）507号</t>
  </si>
  <si>
    <t>根据炉发改（2020）507号文，下达你单位市政基础设施建设项目可研编制及评审费。</t>
  </si>
  <si>
    <t>313</t>
  </si>
  <si>
    <t>炉交（2020）202号</t>
  </si>
  <si>
    <t>根据炉交（2020）202号文，下达你单位2018年危桥检测费（11座4类、5类危桥）。</t>
  </si>
  <si>
    <t>314</t>
  </si>
  <si>
    <t>炉文广旅【2021】163号</t>
  </si>
  <si>
    <t>根据炉文广旅【2021】163号、炉府纪【2021】12号文，下达你单位拨付“炉霍儿女感党恩　再唱山歌给党听”群众文艺汇演暨旅游宣传推广活动帐篷购置资金（帐篷购置36万元、粗茶3万元、青稞袋4.5万元）</t>
  </si>
  <si>
    <t>315</t>
  </si>
  <si>
    <t>炉农牧科【2021】280号</t>
  </si>
  <si>
    <t>根据炉农牧科【2021】280号、炉府纪【2021】12号文下达你单位拨付“炉霍儿女跟党走　再唱山歌感党恩”群众文艺汇暨旅游宣传推广活动护河网围栏建设资金（按会议纪要支付）</t>
  </si>
  <si>
    <t>316</t>
  </si>
  <si>
    <t>炉林草【2021】162号</t>
  </si>
  <si>
    <t>根据炉林草【2021】162号文，下达你单位炉霍县2021年万寿菊旅游观光项目进度款</t>
  </si>
  <si>
    <t>317</t>
  </si>
  <si>
    <t>炉林草（2021）118号</t>
  </si>
  <si>
    <t>根据炉林草（2021）118号、炉府纪（2021）4号文，下达你单位21年万寿菊旅游观光项目预付款。（涉农）</t>
  </si>
  <si>
    <t>318</t>
  </si>
  <si>
    <t>炉委政法（2021）51号</t>
  </si>
  <si>
    <t>根据炉委政法（2021）51号、炉委常纪（2021）6号文，下达你单位2020年维稳经费。</t>
  </si>
  <si>
    <t>319</t>
  </si>
  <si>
    <t>炉农牧科（2021）159号</t>
  </si>
  <si>
    <t>根据炉农牧科（2021）159号文，下达你单位20年马铃薯种薯良种推广补贴资金。（涉农）</t>
  </si>
  <si>
    <t>320</t>
  </si>
  <si>
    <t>炉组【2021】364号</t>
  </si>
  <si>
    <t>根据炉组【2021】364号、炉府纪【2021】6号下达你单位县乡村领导班子换届工作经费</t>
  </si>
  <si>
    <t>321</t>
  </si>
  <si>
    <t>炉委政法【2021】8号</t>
  </si>
  <si>
    <t>根据炉委政法【2021】8号，下达你单位养老金、职业年金、住房公积金（21554.79元）；雪亮工程质量保证金（140825.40元）；扫黑除恶专项经费（246919.96元）；省下达维稳经费（52872.88元）</t>
  </si>
  <si>
    <t>322</t>
  </si>
  <si>
    <t>炉司【2021】162号</t>
  </si>
  <si>
    <t>根据炉司【2021】162号文下达你单位从上缴资金中支付业务用房欠款</t>
  </si>
  <si>
    <t>323</t>
  </si>
  <si>
    <t>炉卫【2021】192号</t>
  </si>
  <si>
    <t>根据炉卫【2021】192号、炉府纪【2021】7号（7-2）、炉委常纪【2021】16号文下达你单位关于新冠肺炎疫情防控费用</t>
  </si>
  <si>
    <t>324</t>
  </si>
  <si>
    <t>炉民政【2021】223号</t>
  </si>
  <si>
    <t>根据炉民政【2021】223号文，下达你单位解决殡仪馆环保验收设备经费</t>
  </si>
  <si>
    <t>325</t>
  </si>
  <si>
    <t>炉退役军人发【2021】26号</t>
  </si>
  <si>
    <t>根据炉退役军人发【2021】26号文下达你单位采购优抚对象2021年”八一“慰问品</t>
  </si>
  <si>
    <t>326</t>
  </si>
  <si>
    <t>炉卫【2021】34号</t>
  </si>
  <si>
    <t>根据炉卫【2021】34号，关于下达你单位卫生扶贫基金</t>
  </si>
  <si>
    <t>327</t>
  </si>
  <si>
    <t>炉文广旅【2021】250号</t>
  </si>
  <si>
    <t>根据炉文广旅【2021】250号文下达你单位拨付炉霍县章达村旅游新村建设项目工程款（代管上缴）（扶贫局县级配套）</t>
  </si>
  <si>
    <t>328</t>
  </si>
  <si>
    <t>炉发改（2021）78号</t>
  </si>
  <si>
    <t>根据炉发改（2021）78号文，下达你单位处置超期储备青稞缺口资金。</t>
  </si>
  <si>
    <t>329</t>
  </si>
  <si>
    <t>炉交【2021】351号</t>
  </si>
  <si>
    <t>根据炉交【2021】351号文下达你单位关于拨付卡娘乡关门桥建设工程终期计量资金</t>
  </si>
  <si>
    <t>330</t>
  </si>
  <si>
    <t>炉国资司（2020）45号</t>
  </si>
  <si>
    <t>根据炉国资司（2020）45号文，下达你单位2019年重大接待经费。</t>
  </si>
  <si>
    <t>331</t>
  </si>
  <si>
    <t>炉发改（2021）214号</t>
  </si>
  <si>
    <t>根据炉发改（2021）214号文，下达你单位“乡村振兴”规划编制费尾款。</t>
  </si>
  <si>
    <t>332</t>
  </si>
  <si>
    <t>炉交【2021】269号</t>
  </si>
  <si>
    <t>根据炉交【2021】269号文下达你单位宜木乡绒巴龙村绒巴龙一村通村公路水毁整治工程终期计量资金</t>
  </si>
  <si>
    <t>333</t>
  </si>
  <si>
    <t>炉林草【2021】243号</t>
  </si>
  <si>
    <t>根据炉林草【2021】243号、炉府纪【2021】4号文下达你单位拨付炉霍县2021年万寿菊旅游观光项目尾款（涉农存量资金）</t>
  </si>
  <si>
    <t>334</t>
  </si>
  <si>
    <t>炉交【2021】211号</t>
  </si>
  <si>
    <t>根据炉交【2021】211号文，下达你单位上罗柯马乡至区工委通乡公路水毁整治工程一期计量资金的请示</t>
  </si>
  <si>
    <t>335</t>
  </si>
  <si>
    <t>炉公（2021）81号</t>
  </si>
  <si>
    <t>根据炉公（2021）81号文，下达你单位上缴扫黑除恶经费。</t>
  </si>
  <si>
    <t>336</t>
  </si>
  <si>
    <t>炉林草【2021】114号</t>
  </si>
  <si>
    <t>根据炉林草【2021】114号、常务会议纪要11号下达你单位拨付炉霍卡莎湖省级自然资源保护区、易日沟县级自然保护区、卡娘县级自然保护区总体规划编制费（卡莎湖202800元、卡娘202800元、易日沟202200元）</t>
  </si>
  <si>
    <t>337</t>
  </si>
  <si>
    <t>炉农牧科（2020）112号</t>
  </si>
  <si>
    <t>根据炉农牧科（2020）112号文，下达你单位雅德乡邓达村采砂场生态治理项目。</t>
  </si>
  <si>
    <t>338</t>
  </si>
  <si>
    <t>炉交【2021】265号</t>
  </si>
  <si>
    <t>根据炉交【2021】265号文下达你单位卡娘乡知日村至卡娘村畅返不畅公路工程终期计量资金</t>
  </si>
  <si>
    <t>339</t>
  </si>
  <si>
    <t>炉交【2021】294号</t>
  </si>
  <si>
    <t>根据炉交【2021】294号文下达你单位上罗柯马乡至区工委通乡公路水毁整治工程终期计量资金</t>
  </si>
  <si>
    <t>340</t>
  </si>
  <si>
    <t>炉交【2021】170号</t>
  </si>
  <si>
    <t>根据炉交【2021】170号文下达你单位，斯木镇俄米村通村通畅公路工程终期计量资金</t>
  </si>
  <si>
    <t>341</t>
  </si>
  <si>
    <t>炉民宗【2021】200号</t>
  </si>
  <si>
    <t>根据炉民宗【2021】200号文下达你单位寺庙维修资金</t>
  </si>
  <si>
    <t>342</t>
  </si>
  <si>
    <t>炉交【2021】256号</t>
  </si>
  <si>
    <t>根据炉交【2021】256号文下达你单位卡娘乡知底村至更知乡修贡村通村公路水毁整治工程终期计量资金</t>
  </si>
  <si>
    <t>343</t>
  </si>
  <si>
    <t>炉交【2021】393号</t>
  </si>
  <si>
    <t>根据炉交【2021】393号、炉府纪【2021】12号文，下达你单位拨付新都镇格色村格色组通村公路排水工程计量资金（债劵结余）</t>
  </si>
  <si>
    <t>344</t>
  </si>
  <si>
    <t>炉自然（2021）137号</t>
  </si>
  <si>
    <t>根据炉自然（2021）137号，领导批示下达炉霍县2021年第1批次建设用地建设项目森林植被恢复费</t>
  </si>
  <si>
    <t>345</t>
  </si>
  <si>
    <t>炉交（2020）202号-8</t>
  </si>
  <si>
    <t>根据炉交（2020）202号文，下达你单位2019年通村公路、水毁工程监理费。</t>
  </si>
  <si>
    <t>346</t>
  </si>
  <si>
    <t>炉财【2021】66号</t>
  </si>
  <si>
    <t>根据炉财【2021】66号，下达你单位关于申请拨付网络信息安全建设经费</t>
  </si>
  <si>
    <t>347</t>
  </si>
  <si>
    <t>炉自然【2021】189号</t>
  </si>
  <si>
    <t>根据炉自然【2021】189号、炉府纪【2021】4号、炉委常纪【2021】11号文下达你单位22座寺庙测绘资金。</t>
  </si>
  <si>
    <t>348</t>
  </si>
  <si>
    <t>炉自然【2021】238号</t>
  </si>
  <si>
    <t>根据炉自然【2021】238号、炉委常纪【2021】22号、炉府纪【2021】9号文下达你单位林权数据整合项目工作经费（启动资金）</t>
  </si>
  <si>
    <t>349</t>
  </si>
  <si>
    <t>炉住建【2021】165号</t>
  </si>
  <si>
    <t>根据炉住建【2021】165号、炉委常纪【2020】14号文，下达你单位拨付局级单位业务技术用房改造及室内装项目建设经费</t>
  </si>
  <si>
    <t>350</t>
  </si>
  <si>
    <t>炉公（2021）35号</t>
  </si>
  <si>
    <t>根据炉公（2021）35号文及领导批示，下达你单位派出所维修经费。</t>
  </si>
  <si>
    <t>351</t>
  </si>
  <si>
    <t>炉交【2021】236号</t>
  </si>
  <si>
    <t>根据炉交【2021】236号、炉府纪【2020】6号、炉交【2020】29号文下达你单位洛秋乡二村热玛贡组通村公路水毁整治工程终期计量资金</t>
  </si>
  <si>
    <t>352</t>
  </si>
  <si>
    <t>炉住建【2021】356号</t>
  </si>
  <si>
    <t>根据炉住建【2021】356号、炉发改【2019】535号文、下达你单位拨付炉霍县基础政权建设项目进度款（上缴结余）</t>
  </si>
  <si>
    <t>353</t>
  </si>
  <si>
    <t>炉水【2021】317号</t>
  </si>
  <si>
    <t>根据炉水【2021】317号文下达你单位炉霍县25条河河湖划界工程进度款（存）</t>
  </si>
  <si>
    <t>354</t>
  </si>
  <si>
    <t>炉水【2021】221号</t>
  </si>
  <si>
    <t>根据炉水【2021】221号文下达你单位，炉霍县25条河河湖化界工程进度资金</t>
  </si>
  <si>
    <t>355</t>
  </si>
  <si>
    <t>中电信炉霍【2021】11号</t>
  </si>
  <si>
    <t>根据中电信炉霍【2021】11号文，下你单位拨付寺庙安防及城市监控城效结合部补点使用费</t>
  </si>
  <si>
    <t>356</t>
  </si>
  <si>
    <t>炉农牧科（2021）111号</t>
  </si>
  <si>
    <t>根据炉农牧科（2021）111号文，下达你单位2019年厕所革命户厕改造项目进度款。</t>
  </si>
  <si>
    <t>357</t>
  </si>
  <si>
    <t>炉交【2021】266号</t>
  </si>
  <si>
    <t>根据炉交【2021】266号、炉委常纪【2021】11号文下达你单位更知乡更达二村更二组通村公路水毁整治工程终期计量资金</t>
  </si>
  <si>
    <t>358</t>
  </si>
  <si>
    <t>炉卫【2021】167号</t>
  </si>
  <si>
    <t>根据炉卫【2021】167号、炉委常纪【2021】16号文，下达你单位甘孜州康北（炉霍县）中心藏医院建设项目尾款</t>
  </si>
  <si>
    <t>359</t>
  </si>
  <si>
    <t>炉农牧科【2021】226号</t>
  </si>
  <si>
    <t>根据炉农牧科【2021】226号、炉委常纪【2021】16号文，下达你单位炉霍县标准化牲畜定点屠宰场建设项目前期工作费</t>
  </si>
  <si>
    <t>360</t>
  </si>
  <si>
    <t>炉自然【2021】182号</t>
  </si>
  <si>
    <t>根据炉自然【2021】182号文下达你单位，炉霍县第三次国土调查技术服务采购项目尾款</t>
  </si>
  <si>
    <t>361</t>
  </si>
  <si>
    <t>炉交【2021】241号</t>
  </si>
  <si>
    <t>根据炉交【2021】241号文下达你单位上罗柯马乡五村仁青组通村公路水毁整治工程终期计量资金</t>
  </si>
  <si>
    <t>362</t>
  </si>
  <si>
    <t>炉扶贫（2021）23号</t>
  </si>
  <si>
    <t>根据炉扶贫（2021）23号文，下达你单位档案规范化整理和数字化加工项目经费。（涉农）</t>
  </si>
  <si>
    <t>363</t>
  </si>
  <si>
    <t>炉应急【2021】75号</t>
  </si>
  <si>
    <t>根据炉应急【2021】75号、炉委常纪【2021】16号、炉府纪【2021】7号（7-8）文下达你单位拨付第一次自然灾害综合风险普查项目经费</t>
  </si>
  <si>
    <t>364</t>
  </si>
  <si>
    <t>炉公（2020）95号</t>
  </si>
  <si>
    <t>根据炉公（2020）95号文及领导批示，下达你单位血亲仇杀、辑枪治爆两项整治工作专项经费。</t>
  </si>
  <si>
    <t>365</t>
  </si>
  <si>
    <t>炉交（2020）485号</t>
  </si>
  <si>
    <t>根据炉交（2020）485号文，下达你单位卡娘乡关门梁桥建设工程三期计量资金。</t>
  </si>
  <si>
    <t>366</t>
  </si>
  <si>
    <t>炉发改（2020）539号</t>
  </si>
  <si>
    <t>根据炉发改（2020）539号文，下达你单位城关粮站建设项目工程进度款。</t>
  </si>
  <si>
    <t>367</t>
  </si>
  <si>
    <t>炉卫（2021）109号</t>
  </si>
  <si>
    <t>根据炉卫（2021）109号文，下达你单位2020-2021年医疗废物集中处置运营经费。</t>
  </si>
  <si>
    <t>368</t>
  </si>
  <si>
    <t>炉交【2021】259号</t>
  </si>
  <si>
    <t>根据炉交【2021】259号文下达你单位雅德乡降达村通村公路建设提升工程启动资金</t>
  </si>
  <si>
    <t>369</t>
  </si>
  <si>
    <t>炉财预【2021】501号</t>
  </si>
  <si>
    <t>根据19年财力安排（卫计局）</t>
  </si>
  <si>
    <t>370</t>
  </si>
  <si>
    <t>炉农牧科【2021】256号</t>
  </si>
  <si>
    <t>根据炉农牧科【2021】256号、炉脱领办发【2020】35号文下达你单位请求拨付2020年涉农项目前期费用</t>
  </si>
  <si>
    <t>371</t>
  </si>
  <si>
    <t>炉住建（2020）261号</t>
  </si>
  <si>
    <t>根据炉住建（2020）261号文，下达你单位县城风貌改造工程一期工程监理费。</t>
  </si>
  <si>
    <t>372</t>
  </si>
  <si>
    <t>炉水（2020）360号</t>
  </si>
  <si>
    <t>根据炉水（2020）360号文，下达你单位新都镇秋日村生态修复治理工程项目尾款。</t>
  </si>
  <si>
    <t>373</t>
  </si>
  <si>
    <t>炉交（2020）476号</t>
  </si>
  <si>
    <t>根据炉交（2020）476号文，下达你单位宜木乡通龙坝产业园区产业路建设工程启动资金。</t>
  </si>
  <si>
    <t>374</t>
  </si>
  <si>
    <t>炉住建【2021】360号</t>
  </si>
  <si>
    <t>根据炉住建【2021】360号文下达你单位拨付炉霍县贫困村贫困户住房提升及居民接待点打造项目建设款（代管上缴）</t>
  </si>
  <si>
    <t>375</t>
  </si>
  <si>
    <t>炉发改（2021）77号</t>
  </si>
  <si>
    <t>根据炉发改（2021）77号，按照会议纪要领导批示安排城关粮站建设项目剩余工程资金</t>
  </si>
  <si>
    <t>376</t>
  </si>
  <si>
    <t>根据炉交（2020）202号文，下达你单位2019年通村公路、水毁工程、安保工程设计费。</t>
  </si>
  <si>
    <t>377</t>
  </si>
  <si>
    <t>炉文广旅（2021）162号</t>
  </si>
  <si>
    <t>根据炉文广旅（2021）162号文，下达你单位《炉霍儿女跟党走，再唱山歌感恩党》群众文艺汇演暨旅游宣传推广活动资金（30%）。</t>
  </si>
  <si>
    <t>378</t>
  </si>
  <si>
    <t>炉新府【2021】133号</t>
  </si>
  <si>
    <t>根据炉府发【2021】133号文下达你单位追加村干工资</t>
  </si>
  <si>
    <t>379</t>
  </si>
  <si>
    <t>炉住建【2021】231号</t>
  </si>
  <si>
    <t>根据炉住建【2021】231号文下达你单位招商引资棚户区改造基础设施建设补助款</t>
  </si>
  <si>
    <t>380</t>
  </si>
  <si>
    <t>炉交（2021）473号</t>
  </si>
  <si>
    <t>根据炉财（2021）299号文，下达你单位森工局大桥拆除重建工程二期计量资金。（债券存量）</t>
  </si>
  <si>
    <t>381</t>
  </si>
  <si>
    <t>炉教体【2021】166号</t>
  </si>
  <si>
    <t>根据炉教体【2021】166号、炉府纪【2021】9号、炉委常纪【2021】22号下达你单位历史遗留债务缺口资金（2021年上缴资金90万元，县人民政府解决62万元）</t>
  </si>
  <si>
    <t>382</t>
  </si>
  <si>
    <t>炉交【2021】392号</t>
  </si>
  <si>
    <t>根据炉交【2021】392号、炉脱领办发【2020】126号文，下达你单位拨付宜木乡通龙坝产业园区产业路建设工程二期计量资金（代管上缴）</t>
  </si>
  <si>
    <t>383</t>
  </si>
  <si>
    <t>炉交（2021）70号</t>
  </si>
  <si>
    <t>根据炉交（2021）70号文，下达你单位G317线至叁鑫加油站路面整治工程终期计量资金。</t>
  </si>
  <si>
    <t>384</t>
  </si>
  <si>
    <t>炉交【2021】338号</t>
  </si>
  <si>
    <t>根据炉交【2021】338号文下达你单位归垫关门梁桥建设工程借支工程款（债）</t>
  </si>
  <si>
    <t>385</t>
  </si>
  <si>
    <t>炉民政（2020）180号</t>
  </si>
  <si>
    <t>根据炉民政（2020）180号文，下达你单位城乡街道地名标志牌采购项目竣工款。</t>
  </si>
  <si>
    <t>386</t>
  </si>
  <si>
    <t>炉交（2021）1号</t>
  </si>
  <si>
    <t>根据炉交（2021）1号文，下达你单位2013年、2014年项目前期经费。</t>
  </si>
  <si>
    <t>387</t>
  </si>
  <si>
    <t>炉应急【2021】78号</t>
  </si>
  <si>
    <t>根据炉应急【2021】78号文，下达你单位森林草原方灭火专项整治工作经费</t>
  </si>
  <si>
    <t>388</t>
  </si>
  <si>
    <t>炉水【2021】312号</t>
  </si>
  <si>
    <t>根据炉水【2021】312号文，下达你单位炉霍县25条河河湖划界工程进度资金（存）</t>
  </si>
  <si>
    <t>389</t>
  </si>
  <si>
    <t>炉住建（2020）343号</t>
  </si>
  <si>
    <t>根据炉住建（2020）343号文，下达你单位业务技术用房改造及室内装修项目建设经费。</t>
  </si>
  <si>
    <t>390</t>
  </si>
  <si>
    <t>炉农牧科（2021）73号</t>
  </si>
  <si>
    <t>根据炉农牧科（2021）73号文，下达你单位2021年鲜水河沿线油菜产业带扶持补贴农资采购项目资金。（涉农）</t>
  </si>
  <si>
    <t>391</t>
  </si>
  <si>
    <t>炉自然【2020】180号</t>
  </si>
  <si>
    <t>根据炉自然【2020】180号，下达你单位关于第三次国土调查技术服务采购项目进度资金</t>
  </si>
  <si>
    <t>392</t>
  </si>
  <si>
    <t>炉应急【2021】118号</t>
  </si>
  <si>
    <t>根据炉应急【2021】118号下达你单位请求拨付购买应急物资资金</t>
  </si>
  <si>
    <t>393</t>
  </si>
  <si>
    <t>炉民宗【2021】56号</t>
  </si>
  <si>
    <t>根据炉民宗【2021】56号，关于下达你单位灵龙寺佛像整改补助资金</t>
  </si>
  <si>
    <t>394</t>
  </si>
  <si>
    <t>炉交（2021）202号</t>
  </si>
  <si>
    <t>根据炉委常纪（2021）11号、炉府纪（2021）4号、炉交（2021）202号，下达2021年新开工项目启动资金</t>
  </si>
  <si>
    <t>395</t>
  </si>
  <si>
    <t>炉交（2021）203号</t>
  </si>
  <si>
    <t>根据炉交（2021）203号，下达你单位宜木乡通龙坝产业园区产业路建设工程资金（一期）</t>
  </si>
  <si>
    <t>396</t>
  </si>
  <si>
    <t>炉自然（2021）80号</t>
  </si>
  <si>
    <t>根据领导批示及炉自然（2021）80号文，下达你单位上罗乡沙冲沟、林场沟、喇嘛沟、加依达安置点不稳定斜坡治理项目启动资金。</t>
  </si>
  <si>
    <t>397</t>
  </si>
  <si>
    <t>炉自然【2020】149号</t>
  </si>
  <si>
    <t>根据炉自然【2020】149号，下达你单位关于国土空间规划编制项目进度资金</t>
  </si>
  <si>
    <t>398</t>
  </si>
  <si>
    <t>炉卫发【2021】130号</t>
  </si>
  <si>
    <t>根据炉卫发【2021】130号文下达你单位，炉霍县人民医院发热门诊多层螺旋CT紧急采购项目进度款</t>
  </si>
  <si>
    <t>399</t>
  </si>
  <si>
    <t>炉自然（2021）78号</t>
  </si>
  <si>
    <t>根据炉自然（2021）78号文，下达你单位金矿2018年矿山地质环境恢复项目资金。</t>
  </si>
  <si>
    <t>400</t>
  </si>
  <si>
    <t>炉水【2021】237号</t>
  </si>
  <si>
    <t>根据炉水【2021】237号文，下达你单位炉霍县25条河河湖划界工程款资金</t>
  </si>
  <si>
    <t>401</t>
  </si>
  <si>
    <t>甘财预【2021】52号</t>
  </si>
  <si>
    <t>根据甘财预【2021】52号、炉府纪【2021】12号文你单位用于炉霍县市政基础设施建设项目（债劵资金）</t>
  </si>
  <si>
    <t>402</t>
  </si>
  <si>
    <t>炉林草【2021】277号</t>
  </si>
  <si>
    <t>根据炉林草【2021】277号文，下达炉霍县林业和草原局乡镇　森林消防车采购下昂木资金</t>
  </si>
  <si>
    <t>403</t>
  </si>
  <si>
    <t>炉林草【2021】289号</t>
  </si>
  <si>
    <t>根据炉林草【2021】289号、甘财农【2019】75号文下达你单位拨付炉霍县2019年国家重点生态功能区转移支付炉霍县川西高原生态脆弱区综合治理项目进度款（上缴存量）</t>
  </si>
  <si>
    <t>404</t>
  </si>
  <si>
    <t>炉住建（2020）263号</t>
  </si>
  <si>
    <t>根据炉住建（2020）263号文，下达你单位县城风貌提升改造工程一期工程款。</t>
  </si>
  <si>
    <t>405</t>
  </si>
  <si>
    <t>炉林草局【2021】273号</t>
  </si>
  <si>
    <t>根据炉林草局【2021】273号、甘财农【2018】119号文下达，你单位炉霍县20218年国家重点生态功能区转移支付炉霍县川西高原生态脆弱区综合治理项目工程进度款（大平台上缴存量）</t>
  </si>
  <si>
    <t>406</t>
  </si>
  <si>
    <t>炉交【2021】390号</t>
  </si>
  <si>
    <t>根据炉交【2021】390号文，下达你单位拨付炉霍县日都至罗宗工委公路（二标段）（下罗柯马乡路口至阿坝州壤塘县三家寨）工程三期计量资金（代管上缴）</t>
  </si>
  <si>
    <t>407</t>
  </si>
  <si>
    <t>炉公（2021）18号</t>
  </si>
  <si>
    <t>根据炉公（2021）18号文，下达你单位上缴单位账户个人及项目部分资金。</t>
  </si>
  <si>
    <t>408</t>
  </si>
  <si>
    <t>炉交【2021】366号</t>
  </si>
  <si>
    <t>根据炉交【2021】366号、炉府纪【2021】7号（7-13）、炉委常纪【2021】16号文，下达你单位解决卡娘乡林场场部硬化路已使用资金</t>
  </si>
</sst>
</file>

<file path=xl/styles.xml><?xml version="1.0" encoding="utf-8"?>
<styleSheet xmlns="http://schemas.openxmlformats.org/spreadsheetml/2006/main">
  <numFmts count="12">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0.00;;"/>
    <numFmt numFmtId="178" formatCode="#,##0_ "/>
    <numFmt numFmtId="179" formatCode="0.0_);[Red]\(0.0\)"/>
    <numFmt numFmtId="180" formatCode="#,##0_);[Red]\(#,##0\)"/>
    <numFmt numFmtId="181" formatCode="0.00_ "/>
    <numFmt numFmtId="182" formatCode="0.0_ "/>
    <numFmt numFmtId="183" formatCode="0_);[Red]\(0\)"/>
  </numFmts>
  <fonts count="44">
    <font>
      <sz val="11"/>
      <color theme="1"/>
      <name val="宋体"/>
      <charset val="134"/>
      <scheme val="minor"/>
    </font>
    <font>
      <sz val="10"/>
      <name val="仿宋"/>
      <charset val="0"/>
    </font>
    <font>
      <sz val="18"/>
      <name val="仿宋"/>
      <charset val="0"/>
    </font>
    <font>
      <sz val="12"/>
      <name val="宋体"/>
      <charset val="134"/>
    </font>
    <font>
      <b/>
      <sz val="27"/>
      <color indexed="8"/>
      <name val="宋体"/>
      <charset val="1"/>
    </font>
    <font>
      <sz val="12"/>
      <color indexed="8"/>
      <name val="宋体"/>
      <charset val="1"/>
    </font>
    <font>
      <b/>
      <sz val="12"/>
      <color indexed="8"/>
      <name val="宋体"/>
      <charset val="1"/>
    </font>
    <font>
      <sz val="12"/>
      <color indexed="10"/>
      <name val="宋体"/>
      <charset val="134"/>
    </font>
    <font>
      <b/>
      <sz val="20"/>
      <name val="宋体"/>
      <charset val="134"/>
    </font>
    <font>
      <sz val="12"/>
      <name val="仿宋"/>
      <charset val="134"/>
    </font>
    <font>
      <sz val="10"/>
      <name val="宋体"/>
      <charset val="134"/>
      <scheme val="minor"/>
    </font>
    <font>
      <b/>
      <sz val="12"/>
      <name val="仿宋"/>
      <charset val="134"/>
    </font>
    <font>
      <b/>
      <sz val="22"/>
      <name val="宋体"/>
      <charset val="134"/>
      <scheme val="minor"/>
    </font>
    <font>
      <b/>
      <sz val="10"/>
      <name val="宋体"/>
      <charset val="134"/>
      <scheme val="minor"/>
    </font>
    <font>
      <sz val="10"/>
      <color indexed="8"/>
      <name val="宋体"/>
      <charset val="134"/>
      <scheme val="minor"/>
    </font>
    <font>
      <b/>
      <sz val="10"/>
      <color indexed="8"/>
      <name val="宋体"/>
      <charset val="134"/>
      <scheme val="minor"/>
    </font>
    <font>
      <b/>
      <sz val="12"/>
      <name val="宋体"/>
      <charset val="134"/>
    </font>
    <font>
      <b/>
      <sz val="11"/>
      <name val="宋体"/>
      <charset val="134"/>
    </font>
    <font>
      <sz val="10"/>
      <name val="宋体"/>
      <charset val="134"/>
    </font>
    <font>
      <sz val="12"/>
      <color indexed="8"/>
      <name val="宋体"/>
      <charset val="134"/>
    </font>
    <font>
      <b/>
      <sz val="10"/>
      <name val="宋体"/>
      <charset val="134"/>
    </font>
    <font>
      <b/>
      <sz val="18"/>
      <name val="宋体"/>
      <charset val="134"/>
    </font>
    <font>
      <sz val="10"/>
      <color rgb="FFFF0000"/>
      <name val="宋体"/>
      <charset val="134"/>
      <scheme val="minor"/>
    </font>
    <font>
      <sz val="11"/>
      <color rgb="FF9C6500"/>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2"/>
      <name val="仿宋_GB2312"/>
      <charset val="134"/>
    </font>
    <font>
      <sz val="11"/>
      <color indexed="8"/>
      <name val="宋体"/>
      <charset val="134"/>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indexed="8"/>
      </left>
      <right style="thin">
        <color indexed="8"/>
      </right>
      <top/>
      <bottom style="thin">
        <color auto="1"/>
      </bottom>
      <diagonal/>
    </border>
    <border>
      <left style="thin">
        <color auto="1"/>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28" fillId="12" borderId="0" applyNumberFormat="0" applyBorder="0" applyAlignment="0" applyProtection="0">
      <alignment vertical="center"/>
    </xf>
    <xf numFmtId="0" fontId="32" fillId="14" borderId="19" applyNumberFormat="0" applyAlignment="0" applyProtection="0">
      <alignment vertical="center"/>
    </xf>
    <xf numFmtId="44" fontId="0" fillId="0" borderId="0" applyFont="0" applyFill="0" applyBorder="0" applyAlignment="0" applyProtection="0">
      <alignment vertical="center"/>
    </xf>
    <xf numFmtId="0" fontId="3" fillId="0" borderId="0">
      <alignment vertical="center"/>
    </xf>
    <xf numFmtId="41" fontId="0" fillId="0" borderId="0" applyFont="0" applyFill="0" applyBorder="0" applyAlignment="0" applyProtection="0">
      <alignment vertical="center"/>
    </xf>
    <xf numFmtId="0" fontId="28" fillId="18" borderId="0" applyNumberFormat="0" applyBorder="0" applyAlignment="0" applyProtection="0">
      <alignment vertical="center"/>
    </xf>
    <xf numFmtId="0" fontId="34" fillId="19" borderId="0" applyNumberFormat="0" applyBorder="0" applyAlignment="0" applyProtection="0">
      <alignment vertical="center"/>
    </xf>
    <xf numFmtId="43" fontId="0" fillId="0" borderId="0" applyFont="0" applyFill="0" applyBorder="0" applyAlignment="0" applyProtection="0">
      <alignment vertical="center"/>
    </xf>
    <xf numFmtId="0" fontId="29" fillId="21" borderId="0" applyNumberFormat="0" applyBorder="0" applyAlignment="0" applyProtection="0">
      <alignment vertical="center"/>
    </xf>
    <xf numFmtId="0" fontId="35" fillId="0" borderId="0" applyNumberFormat="0" applyFill="0" applyBorder="0" applyAlignment="0" applyProtection="0">
      <alignment vertical="center"/>
    </xf>
    <xf numFmtId="0" fontId="3" fillId="0" borderId="0"/>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8" borderId="21" applyNumberFormat="0" applyFont="0" applyAlignment="0" applyProtection="0">
      <alignment vertical="center"/>
    </xf>
    <xf numFmtId="0" fontId="29" fillId="25" borderId="0" applyNumberFormat="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 fillId="0" borderId="0">
      <alignment vertical="center"/>
    </xf>
    <xf numFmtId="0" fontId="25"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0" borderId="23" applyNumberFormat="0" applyFill="0" applyAlignment="0" applyProtection="0">
      <alignment vertical="center"/>
    </xf>
    <xf numFmtId="0" fontId="29" fillId="29" borderId="0" applyNumberFormat="0" applyBorder="0" applyAlignment="0" applyProtection="0">
      <alignment vertical="center"/>
    </xf>
    <xf numFmtId="0" fontId="27" fillId="0" borderId="24" applyNumberFormat="0" applyFill="0" applyAlignment="0" applyProtection="0">
      <alignment vertical="center"/>
    </xf>
    <xf numFmtId="0" fontId="3" fillId="0" borderId="0"/>
    <xf numFmtId="0" fontId="29" fillId="11" borderId="0" applyNumberFormat="0" applyBorder="0" applyAlignment="0" applyProtection="0">
      <alignment vertical="center"/>
    </xf>
    <xf numFmtId="0" fontId="33" fillId="7" borderId="22" applyNumberFormat="0" applyAlignment="0" applyProtection="0">
      <alignment vertical="center"/>
    </xf>
    <xf numFmtId="0" fontId="24" fillId="7" borderId="19" applyNumberFormat="0" applyAlignment="0" applyProtection="0">
      <alignment vertical="center"/>
    </xf>
    <xf numFmtId="0" fontId="40" fillId="30" borderId="25" applyNumberFormat="0" applyAlignment="0" applyProtection="0">
      <alignment vertical="center"/>
    </xf>
    <xf numFmtId="0" fontId="28" fillId="28" borderId="0" applyNumberFormat="0" applyBorder="0" applyAlignment="0" applyProtection="0">
      <alignment vertical="center"/>
    </xf>
    <xf numFmtId="0" fontId="29" fillId="17" borderId="0" applyNumberFormat="0" applyBorder="0" applyAlignment="0" applyProtection="0">
      <alignment vertical="center"/>
    </xf>
    <xf numFmtId="0" fontId="41" fillId="0" borderId="26" applyNumberFormat="0" applyFill="0" applyAlignment="0" applyProtection="0">
      <alignment vertical="center"/>
    </xf>
    <xf numFmtId="0" fontId="26" fillId="0" borderId="20" applyNumberFormat="0" applyFill="0" applyAlignment="0" applyProtection="0">
      <alignment vertical="center"/>
    </xf>
    <xf numFmtId="0" fontId="31" fillId="13" borderId="0" applyNumberFormat="0" applyBorder="0" applyAlignment="0" applyProtection="0">
      <alignment vertical="center"/>
    </xf>
    <xf numFmtId="0" fontId="23" fillId="6" borderId="0" applyNumberFormat="0" applyBorder="0" applyAlignment="0" applyProtection="0">
      <alignment vertical="center"/>
    </xf>
    <xf numFmtId="0" fontId="28" fillId="20" borderId="0" applyNumberFormat="0" applyBorder="0" applyAlignment="0" applyProtection="0">
      <alignment vertical="center"/>
    </xf>
    <xf numFmtId="0" fontId="29" fillId="10" borderId="0" applyNumberFormat="0" applyBorder="0" applyAlignment="0" applyProtection="0">
      <alignment vertical="center"/>
    </xf>
    <xf numFmtId="0" fontId="28" fillId="24" borderId="0" applyNumberFormat="0" applyBorder="0" applyAlignment="0" applyProtection="0">
      <alignment vertical="center"/>
    </xf>
    <xf numFmtId="0" fontId="42" fillId="0" borderId="0"/>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3" fillId="0" borderId="0"/>
    <xf numFmtId="0" fontId="28" fillId="27" borderId="0" applyNumberFormat="0" applyBorder="0" applyAlignment="0" applyProtection="0">
      <alignment vertical="center"/>
    </xf>
    <xf numFmtId="0" fontId="29" fillId="31" borderId="0" applyNumberFormat="0" applyBorder="0" applyAlignment="0" applyProtection="0">
      <alignment vertical="center"/>
    </xf>
    <xf numFmtId="0" fontId="29" fillId="26" borderId="0" applyNumberFormat="0" applyBorder="0" applyAlignment="0" applyProtection="0">
      <alignment vertical="center"/>
    </xf>
    <xf numFmtId="0" fontId="28" fillId="16" borderId="0" applyNumberFormat="0" applyBorder="0" applyAlignment="0" applyProtection="0">
      <alignment vertical="center"/>
    </xf>
    <xf numFmtId="0" fontId="3" fillId="0" borderId="0">
      <alignment vertical="center"/>
    </xf>
    <xf numFmtId="0" fontId="28" fillId="35" borderId="0" applyNumberFormat="0" applyBorder="0" applyAlignment="0" applyProtection="0">
      <alignment vertical="center"/>
    </xf>
    <xf numFmtId="0" fontId="29" fillId="23" borderId="0" applyNumberFormat="0" applyBorder="0" applyAlignment="0" applyProtection="0">
      <alignment vertical="center"/>
    </xf>
    <xf numFmtId="0" fontId="28" fillId="9" borderId="0" applyNumberFormat="0" applyBorder="0" applyAlignment="0" applyProtection="0">
      <alignment vertical="center"/>
    </xf>
    <xf numFmtId="0" fontId="29" fillId="15" borderId="0" applyNumberFormat="0" applyBorder="0" applyAlignment="0" applyProtection="0">
      <alignment vertical="center"/>
    </xf>
    <xf numFmtId="0" fontId="29" fillId="34" borderId="0" applyNumberFormat="0" applyBorder="0" applyAlignment="0" applyProtection="0">
      <alignment vertical="center"/>
    </xf>
    <xf numFmtId="0" fontId="3" fillId="0" borderId="0">
      <alignment vertical="center"/>
    </xf>
    <xf numFmtId="0" fontId="28" fillId="22" borderId="0" applyNumberFormat="0" applyBorder="0" applyAlignment="0" applyProtection="0">
      <alignment vertical="center"/>
    </xf>
    <xf numFmtId="0" fontId="3" fillId="0" borderId="0"/>
    <xf numFmtId="0" fontId="29" fillId="36" borderId="0" applyNumberFormat="0" applyBorder="0" applyAlignment="0" applyProtection="0">
      <alignment vertical="center"/>
    </xf>
    <xf numFmtId="0" fontId="3" fillId="0" borderId="0"/>
    <xf numFmtId="0" fontId="3" fillId="0" borderId="0"/>
    <xf numFmtId="0" fontId="43" fillId="0" borderId="0">
      <alignment vertical="center"/>
    </xf>
    <xf numFmtId="0" fontId="3" fillId="0" borderId="0"/>
    <xf numFmtId="0" fontId="0" fillId="0" borderId="0"/>
  </cellStyleXfs>
  <cellXfs count="143">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xf>
    <xf numFmtId="0" fontId="1" fillId="2" borderId="1" xfId="0" applyFont="1" applyFill="1" applyBorder="1" applyAlignment="1">
      <alignment horizontal="center"/>
    </xf>
    <xf numFmtId="4" fontId="1" fillId="0" borderId="1" xfId="0" applyNumberFormat="1" applyFont="1" applyFill="1" applyBorder="1" applyAlignment="1">
      <alignment horizontal="right"/>
    </xf>
    <xf numFmtId="0" fontId="1" fillId="0" borderId="1" xfId="0" applyFont="1" applyFill="1" applyBorder="1" applyAlignment="1"/>
    <xf numFmtId="0" fontId="0" fillId="0" borderId="0" xfId="62" applyFont="1" applyFill="1" applyAlignment="1"/>
    <xf numFmtId="0" fontId="3" fillId="0" borderId="0" xfId="62" applyFont="1" applyFill="1" applyAlignment="1"/>
    <xf numFmtId="49" fontId="4" fillId="0" borderId="0" xfId="62" applyNumberFormat="1" applyFont="1" applyFill="1" applyAlignment="1">
      <alignment horizontal="center" vertical="center"/>
    </xf>
    <xf numFmtId="0" fontId="4" fillId="0" borderId="0" xfId="62" applyFont="1" applyFill="1" applyAlignment="1">
      <alignment horizontal="center" vertical="center"/>
    </xf>
    <xf numFmtId="49" fontId="5" fillId="0" borderId="2" xfId="62" applyNumberFormat="1" applyFont="1" applyFill="1" applyBorder="1" applyAlignment="1">
      <alignment vertical="center"/>
    </xf>
    <xf numFmtId="49" fontId="5" fillId="0" borderId="2" xfId="62" applyNumberFormat="1" applyFont="1" applyFill="1" applyBorder="1" applyAlignment="1">
      <alignment horizontal="right" vertical="center"/>
    </xf>
    <xf numFmtId="49" fontId="6" fillId="0" borderId="3" xfId="62" applyNumberFormat="1" applyFont="1" applyFill="1" applyBorder="1" applyAlignment="1">
      <alignment horizontal="center" vertical="center"/>
    </xf>
    <xf numFmtId="49" fontId="5" fillId="0" borderId="4" xfId="62" applyNumberFormat="1" applyFont="1" applyFill="1" applyBorder="1" applyAlignment="1">
      <alignment vertical="center"/>
    </xf>
    <xf numFmtId="177" fontId="5" fillId="0" borderId="4" xfId="62" applyNumberFormat="1" applyFont="1" applyFill="1" applyBorder="1" applyAlignment="1">
      <alignment horizontal="right" vertical="center"/>
    </xf>
    <xf numFmtId="49" fontId="5" fillId="0" borderId="5" xfId="62" applyNumberFormat="1" applyFont="1" applyFill="1" applyBorder="1" applyAlignment="1">
      <alignment vertical="center"/>
    </xf>
    <xf numFmtId="177" fontId="5" fillId="0" borderId="5" xfId="62" applyNumberFormat="1" applyFont="1" applyFill="1" applyBorder="1" applyAlignment="1">
      <alignment horizontal="right" vertical="center"/>
    </xf>
    <xf numFmtId="49" fontId="5" fillId="0" borderId="6" xfId="62" applyNumberFormat="1" applyFont="1" applyFill="1" applyBorder="1" applyAlignment="1">
      <alignment vertical="center"/>
    </xf>
    <xf numFmtId="177" fontId="5" fillId="0" borderId="6" xfId="62" applyNumberFormat="1" applyFont="1" applyFill="1" applyBorder="1" applyAlignment="1">
      <alignment horizontal="right" vertical="center"/>
    </xf>
    <xf numFmtId="177" fontId="5" fillId="0" borderId="1" xfId="62" applyNumberFormat="1" applyFont="1" applyFill="1" applyBorder="1" applyAlignment="1">
      <alignment horizontal="right" vertical="center"/>
    </xf>
    <xf numFmtId="49" fontId="5" fillId="0" borderId="1" xfId="62" applyNumberFormat="1" applyFont="1" applyFill="1" applyBorder="1" applyAlignment="1">
      <alignment vertical="center"/>
    </xf>
    <xf numFmtId="49" fontId="5" fillId="0" borderId="7" xfId="62" applyNumberFormat="1" applyFont="1" applyFill="1" applyBorder="1" applyAlignment="1">
      <alignment vertical="center"/>
    </xf>
    <xf numFmtId="177" fontId="5" fillId="0" borderId="7" xfId="62" applyNumberFormat="1" applyFont="1" applyFill="1" applyBorder="1" applyAlignment="1">
      <alignment horizontal="right" vertical="center"/>
    </xf>
    <xf numFmtId="177" fontId="5" fillId="0" borderId="8" xfId="62" applyNumberFormat="1" applyFont="1" applyFill="1" applyBorder="1" applyAlignment="1">
      <alignment horizontal="right" vertical="center"/>
    </xf>
    <xf numFmtId="49" fontId="5" fillId="0" borderId="3" xfId="62" applyNumberFormat="1" applyFont="1" applyFill="1" applyBorder="1" applyAlignment="1">
      <alignment horizontal="center" vertical="center"/>
    </xf>
    <xf numFmtId="49" fontId="5" fillId="0" borderId="9" xfId="62" applyNumberFormat="1" applyFont="1" applyFill="1" applyBorder="1" applyAlignment="1">
      <alignment horizontal="center" vertical="center"/>
    </xf>
    <xf numFmtId="49" fontId="5" fillId="0" borderId="10" xfId="62" applyNumberFormat="1" applyFont="1" applyFill="1" applyBorder="1" applyAlignment="1">
      <alignment vertical="center"/>
    </xf>
    <xf numFmtId="49" fontId="5" fillId="0" borderId="11" xfId="62" applyNumberFormat="1" applyFont="1" applyFill="1" applyBorder="1" applyAlignment="1">
      <alignment horizontal="center" vertical="center"/>
    </xf>
    <xf numFmtId="177" fontId="5" fillId="0" borderId="3" xfId="62" applyNumberFormat="1" applyFont="1" applyFill="1" applyBorder="1" applyAlignment="1">
      <alignment horizontal="right" vertical="center"/>
    </xf>
    <xf numFmtId="0" fontId="3" fillId="0" borderId="0" xfId="48" applyFont="1" applyFill="1" applyAlignment="1">
      <alignment vertical="center" wrapText="1"/>
    </xf>
    <xf numFmtId="0" fontId="7" fillId="0" borderId="0" xfId="48" applyFont="1" applyFill="1" applyAlignment="1">
      <alignment vertical="center" wrapText="1"/>
    </xf>
    <xf numFmtId="0" fontId="3" fillId="0" borderId="0" xfId="48" applyAlignment="1">
      <alignment vertical="center" wrapText="1"/>
    </xf>
    <xf numFmtId="0" fontId="8" fillId="0" borderId="0" xfId="48" applyFont="1" applyAlignment="1">
      <alignment horizontal="center" vertical="center" wrapText="1"/>
    </xf>
    <xf numFmtId="0" fontId="9" fillId="0" borderId="0" xfId="48" applyFont="1" applyBorder="1" applyAlignment="1">
      <alignment horizontal="center" vertical="center" wrapText="1"/>
    </xf>
    <xf numFmtId="0" fontId="9" fillId="0" borderId="0" xfId="48" applyFont="1" applyBorder="1" applyAlignment="1">
      <alignment vertical="center" wrapText="1"/>
    </xf>
    <xf numFmtId="0" fontId="9" fillId="0" borderId="0" xfId="48" applyFont="1" applyAlignment="1">
      <alignment vertical="center" wrapText="1"/>
    </xf>
    <xf numFmtId="0" fontId="10" fillId="3" borderId="2" xfId="61" applyFont="1" applyFill="1" applyBorder="1" applyAlignment="1">
      <alignment horizontal="right"/>
    </xf>
    <xf numFmtId="0" fontId="11" fillId="0" borderId="12" xfId="48" applyFont="1" applyBorder="1" applyAlignment="1">
      <alignment horizontal="center" vertical="center" wrapText="1"/>
    </xf>
    <xf numFmtId="0" fontId="11" fillId="0" borderId="3" xfId="48" applyFont="1" applyBorder="1" applyAlignment="1">
      <alignment horizontal="center" vertical="center" wrapText="1"/>
    </xf>
    <xf numFmtId="0" fontId="11" fillId="0" borderId="13" xfId="12" applyFont="1" applyBorder="1" applyAlignment="1">
      <alignment vertical="center" wrapText="1"/>
    </xf>
    <xf numFmtId="0" fontId="11" fillId="0" borderId="3" xfId="12" applyFont="1" applyBorder="1" applyAlignment="1">
      <alignment vertical="center" wrapText="1"/>
    </xf>
    <xf numFmtId="0" fontId="9" fillId="0" borderId="13" xfId="12" applyFont="1" applyBorder="1" applyAlignment="1">
      <alignment vertical="center" wrapText="1"/>
    </xf>
    <xf numFmtId="0" fontId="9" fillId="0" borderId="3" xfId="12" applyFont="1" applyBorder="1" applyAlignment="1">
      <alignment vertical="center" wrapText="1"/>
    </xf>
    <xf numFmtId="0" fontId="11" fillId="0" borderId="3" xfId="12" applyFont="1" applyFill="1" applyBorder="1" applyAlignment="1">
      <alignment vertical="center" wrapText="1"/>
    </xf>
    <xf numFmtId="178" fontId="10" fillId="0" borderId="0" xfId="58" applyNumberFormat="1" applyFont="1" applyAlignment="1">
      <alignment vertical="center"/>
    </xf>
    <xf numFmtId="178" fontId="10" fillId="0" borderId="0" xfId="58" applyNumberFormat="1" applyFont="1" applyFill="1" applyAlignment="1">
      <alignment vertical="center"/>
    </xf>
    <xf numFmtId="178" fontId="10" fillId="0" borderId="0" xfId="58" applyNumberFormat="1" applyFont="1"/>
    <xf numFmtId="178" fontId="10" fillId="0" borderId="0" xfId="58" applyNumberFormat="1" applyFont="1" applyAlignment="1">
      <alignment wrapText="1"/>
    </xf>
    <xf numFmtId="178" fontId="10" fillId="0" borderId="0" xfId="58" applyNumberFormat="1" applyFont="1" applyAlignment="1">
      <alignment horizontal="center"/>
    </xf>
    <xf numFmtId="0" fontId="12" fillId="0" borderId="0" xfId="58" applyFont="1" applyAlignment="1">
      <alignment horizontal="center" vertical="center"/>
    </xf>
    <xf numFmtId="0" fontId="10" fillId="0" borderId="0" xfId="58" applyFont="1" applyAlignment="1">
      <alignment wrapText="1"/>
    </xf>
    <xf numFmtId="0" fontId="10" fillId="3" borderId="0" xfId="61" applyFont="1" applyFill="1" applyAlignment="1">
      <alignment horizontal="center"/>
    </xf>
    <xf numFmtId="178" fontId="13" fillId="0" borderId="3" xfId="58" applyNumberFormat="1" applyFont="1" applyBorder="1" applyAlignment="1">
      <alignment horizontal="center" vertical="center" wrapText="1"/>
    </xf>
    <xf numFmtId="0" fontId="13" fillId="0" borderId="3" xfId="60" applyFont="1" applyFill="1" applyBorder="1" applyAlignment="1">
      <alignment horizontal="center" vertical="center"/>
    </xf>
    <xf numFmtId="178" fontId="13" fillId="0" borderId="3" xfId="58" applyNumberFormat="1" applyFont="1" applyBorder="1" applyAlignment="1">
      <alignment horizontal="center" vertical="center"/>
    </xf>
    <xf numFmtId="0" fontId="10" fillId="0" borderId="0" xfId="56" applyFont="1" applyFill="1"/>
    <xf numFmtId="178" fontId="13" fillId="0" borderId="3" xfId="56" applyNumberFormat="1" applyFont="1" applyFill="1" applyBorder="1" applyAlignment="1">
      <alignment horizontal="left" vertical="center" wrapText="1"/>
    </xf>
    <xf numFmtId="0" fontId="14" fillId="3" borderId="14" xfId="0" applyNumberFormat="1" applyFont="1" applyFill="1" applyBorder="1" applyAlignment="1" applyProtection="1">
      <alignment vertical="center"/>
    </xf>
    <xf numFmtId="178" fontId="10" fillId="0" borderId="3" xfId="58" applyNumberFormat="1" applyFont="1" applyBorder="1" applyAlignment="1">
      <alignment vertical="center"/>
    </xf>
    <xf numFmtId="0" fontId="10" fillId="0" borderId="3" xfId="56" applyFont="1" applyFill="1" applyBorder="1" applyAlignment="1">
      <alignment horizontal="left" vertical="center" wrapText="1"/>
    </xf>
    <xf numFmtId="0" fontId="14" fillId="3" borderId="15" xfId="0" applyNumberFormat="1" applyFont="1" applyFill="1" applyBorder="1" applyAlignment="1" applyProtection="1">
      <alignment vertical="center" wrapText="1"/>
    </xf>
    <xf numFmtId="0" fontId="10" fillId="0" borderId="3" xfId="60" applyFont="1" applyFill="1" applyBorder="1" applyAlignment="1">
      <alignment horizontal="center" vertical="center"/>
    </xf>
    <xf numFmtId="0" fontId="14" fillId="3" borderId="15" xfId="0" applyNumberFormat="1" applyFont="1" applyFill="1" applyBorder="1" applyAlignment="1" applyProtection="1">
      <alignment horizontal="left" vertical="center" wrapText="1"/>
    </xf>
    <xf numFmtId="176" fontId="14" fillId="0" borderId="3" xfId="58" applyNumberFormat="1" applyFont="1" applyFill="1" applyBorder="1" applyAlignment="1" applyProtection="1">
      <alignment vertical="center" wrapText="1"/>
    </xf>
    <xf numFmtId="178" fontId="10" fillId="0" borderId="3" xfId="58" applyNumberFormat="1" applyFont="1" applyFill="1" applyBorder="1" applyAlignment="1">
      <alignment vertical="center"/>
    </xf>
    <xf numFmtId="176" fontId="15" fillId="0" borderId="3" xfId="58" applyNumberFormat="1" applyFont="1" applyFill="1" applyBorder="1" applyAlignment="1" applyProtection="1">
      <alignment horizontal="center" vertical="center" wrapText="1"/>
    </xf>
    <xf numFmtId="0" fontId="10" fillId="2" borderId="16" xfId="0" applyNumberFormat="1" applyFont="1" applyFill="1" applyBorder="1" applyAlignment="1" applyProtection="1">
      <alignment horizontal="left" vertical="center" wrapText="1"/>
    </xf>
    <xf numFmtId="178" fontId="10" fillId="0" borderId="0" xfId="58" applyNumberFormat="1" applyFont="1" applyAlignment="1">
      <alignment vertical="center" wrapText="1"/>
    </xf>
    <xf numFmtId="0" fontId="15" fillId="3" borderId="15" xfId="0" applyNumberFormat="1" applyFont="1" applyFill="1" applyBorder="1" applyAlignment="1" applyProtection="1">
      <alignment horizontal="center" vertical="center" wrapText="1"/>
    </xf>
    <xf numFmtId="176" fontId="14" fillId="0" borderId="3" xfId="58" applyNumberFormat="1" applyFont="1" applyFill="1" applyBorder="1" applyAlignment="1" applyProtection="1">
      <alignment horizontal="center" vertical="center" wrapText="1"/>
    </xf>
    <xf numFmtId="0" fontId="15" fillId="3" borderId="15" xfId="0" applyNumberFormat="1" applyFont="1" applyFill="1" applyBorder="1" applyAlignment="1" applyProtection="1">
      <alignment vertical="center" wrapText="1"/>
    </xf>
    <xf numFmtId="0" fontId="14" fillId="3" borderId="17" xfId="0" applyNumberFormat="1" applyFont="1" applyFill="1" applyBorder="1" applyAlignment="1" applyProtection="1">
      <alignment vertical="center" wrapText="1"/>
    </xf>
    <xf numFmtId="0" fontId="14" fillId="3" borderId="3" xfId="0" applyNumberFormat="1" applyFont="1" applyFill="1" applyBorder="1" applyAlignment="1" applyProtection="1">
      <alignment vertical="center"/>
    </xf>
    <xf numFmtId="0" fontId="15" fillId="0" borderId="3" xfId="58" applyFont="1" applyBorder="1" applyAlignment="1">
      <alignment horizontal="center" vertical="center" wrapText="1"/>
    </xf>
    <xf numFmtId="176" fontId="15" fillId="0" borderId="3" xfId="58" applyNumberFormat="1" applyFont="1" applyFill="1" applyBorder="1" applyAlignment="1" applyProtection="1">
      <alignment horizontal="right" vertical="center" wrapText="1"/>
    </xf>
    <xf numFmtId="0" fontId="15" fillId="0" borderId="3" xfId="58" applyFont="1" applyBorder="1" applyAlignment="1">
      <alignment horizontal="center" vertical="center"/>
    </xf>
    <xf numFmtId="178" fontId="13" fillId="0" borderId="3" xfId="58" applyNumberFormat="1" applyFont="1" applyBorder="1" applyAlignment="1">
      <alignment vertical="center"/>
    </xf>
    <xf numFmtId="178" fontId="10" fillId="0" borderId="3" xfId="58" applyNumberFormat="1" applyFont="1" applyBorder="1" applyAlignment="1">
      <alignment horizontal="center" vertical="center"/>
    </xf>
    <xf numFmtId="0" fontId="3" fillId="0" borderId="0" xfId="58" applyFont="1"/>
    <xf numFmtId="0" fontId="3" fillId="0" borderId="0" xfId="58" applyFont="1" applyAlignment="1">
      <alignment vertical="center"/>
    </xf>
    <xf numFmtId="0" fontId="16" fillId="0" borderId="0" xfId="58" applyFont="1" applyAlignment="1">
      <alignment vertical="center"/>
    </xf>
    <xf numFmtId="0" fontId="3" fillId="4" borderId="0" xfId="58" applyFont="1" applyFill="1" applyAlignment="1">
      <alignment horizontal="center"/>
    </xf>
    <xf numFmtId="0" fontId="3" fillId="0" borderId="0" xfId="58" applyFont="1" applyFill="1"/>
    <xf numFmtId="179" fontId="3" fillId="0" borderId="0" xfId="58" applyNumberFormat="1" applyFont="1"/>
    <xf numFmtId="0" fontId="8" fillId="0" borderId="0" xfId="58" applyFont="1" applyAlignment="1">
      <alignment horizontal="center" vertical="center"/>
    </xf>
    <xf numFmtId="0" fontId="8" fillId="0" borderId="0" xfId="58" applyFont="1" applyFill="1" applyAlignment="1">
      <alignment horizontal="center" vertical="center"/>
    </xf>
    <xf numFmtId="180" fontId="3" fillId="0" borderId="0" xfId="58" applyNumberFormat="1" applyFont="1" applyAlignment="1">
      <alignment horizontal="right"/>
    </xf>
    <xf numFmtId="0" fontId="16" fillId="0" borderId="3" xfId="58" applyFont="1" applyBorder="1" applyAlignment="1">
      <alignment horizontal="center" vertical="center"/>
    </xf>
    <xf numFmtId="180" fontId="17" fillId="4" borderId="13" xfId="0" applyNumberFormat="1" applyFont="1" applyFill="1" applyBorder="1" applyAlignment="1" applyProtection="1">
      <alignment horizontal="center" vertical="center" wrapText="1"/>
    </xf>
    <xf numFmtId="0" fontId="16" fillId="0" borderId="3" xfId="58" applyFont="1" applyFill="1" applyBorder="1" applyAlignment="1">
      <alignment horizontal="center" vertical="center"/>
    </xf>
    <xf numFmtId="179" fontId="16" fillId="0" borderId="3" xfId="58" applyNumberFormat="1" applyFont="1" applyFill="1" applyBorder="1" applyAlignment="1">
      <alignment horizontal="center" vertical="center" wrapText="1"/>
    </xf>
    <xf numFmtId="0" fontId="3" fillId="0" borderId="3" xfId="58" applyFont="1" applyFill="1" applyBorder="1" applyAlignment="1" applyProtection="1">
      <alignment vertical="center"/>
      <protection locked="0"/>
    </xf>
    <xf numFmtId="181" fontId="18" fillId="4" borderId="3" xfId="58" applyNumberFormat="1" applyFont="1" applyFill="1" applyBorder="1" applyAlignment="1">
      <alignment horizontal="center" vertical="center" wrapText="1"/>
    </xf>
    <xf numFmtId="181" fontId="18" fillId="0" borderId="3" xfId="58" applyNumberFormat="1" applyFont="1" applyFill="1" applyBorder="1" applyAlignment="1">
      <alignment horizontal="right" vertical="center" wrapText="1"/>
    </xf>
    <xf numFmtId="176" fontId="3" fillId="4" borderId="3" xfId="58" applyNumberFormat="1" applyFont="1" applyFill="1" applyBorder="1" applyAlignment="1">
      <alignment vertical="center"/>
    </xf>
    <xf numFmtId="176" fontId="3" fillId="0" borderId="3" xfId="58" applyNumberFormat="1" applyFont="1" applyFill="1" applyBorder="1" applyAlignment="1" applyProtection="1">
      <alignment vertical="center"/>
      <protection locked="0"/>
    </xf>
    <xf numFmtId="0" fontId="3" fillId="0" borderId="3" xfId="43" applyNumberFormat="1" applyFont="1" applyFill="1" applyBorder="1" applyAlignment="1" applyProtection="1">
      <alignment vertical="center"/>
    </xf>
    <xf numFmtId="0" fontId="19" fillId="0" borderId="3" xfId="43" applyNumberFormat="1" applyFont="1" applyFill="1" applyBorder="1" applyAlignment="1" applyProtection="1">
      <alignment vertical="center"/>
    </xf>
    <xf numFmtId="182" fontId="3" fillId="0" borderId="3" xfId="58" applyNumberFormat="1" applyFont="1" applyFill="1" applyBorder="1" applyAlignment="1">
      <alignment horizontal="right" vertical="center" wrapText="1"/>
    </xf>
    <xf numFmtId="181" fontId="20" fillId="4" borderId="3" xfId="58" applyNumberFormat="1" applyFont="1" applyFill="1" applyBorder="1" applyAlignment="1">
      <alignment horizontal="center" vertical="center" wrapText="1"/>
    </xf>
    <xf numFmtId="181" fontId="20" fillId="0" borderId="3" xfId="58" applyNumberFormat="1" applyFont="1" applyFill="1" applyBorder="1" applyAlignment="1">
      <alignment horizontal="right" vertical="center" wrapText="1"/>
    </xf>
    <xf numFmtId="0" fontId="3" fillId="0" borderId="18" xfId="26" applyFont="1" applyFill="1" applyBorder="1" applyAlignment="1">
      <alignment horizontal="left"/>
    </xf>
    <xf numFmtId="0" fontId="3" fillId="5" borderId="18" xfId="26" applyFont="1" applyFill="1" applyBorder="1" applyAlignment="1">
      <alignment horizontal="center"/>
    </xf>
    <xf numFmtId="0" fontId="18" fillId="0" borderId="0" xfId="58" applyFont="1" applyAlignment="1">
      <alignment vertical="center"/>
    </xf>
    <xf numFmtId="0" fontId="18" fillId="0" borderId="0" xfId="58" applyFont="1"/>
    <xf numFmtId="0" fontId="20" fillId="0" borderId="0" xfId="58" applyFont="1" applyAlignment="1">
      <alignment vertical="center"/>
    </xf>
    <xf numFmtId="0" fontId="18" fillId="0" borderId="0" xfId="40" applyFont="1" applyAlignment="1"/>
    <xf numFmtId="0" fontId="20" fillId="0" borderId="0" xfId="58" applyFont="1"/>
    <xf numFmtId="179" fontId="18" fillId="0" borderId="0" xfId="58" applyNumberFormat="1" applyFont="1"/>
    <xf numFmtId="0" fontId="21" fillId="0" borderId="0" xfId="58" applyFont="1" applyAlignment="1">
      <alignment horizontal="center" vertical="center"/>
    </xf>
    <xf numFmtId="179" fontId="21" fillId="0" borderId="0" xfId="58" applyNumberFormat="1" applyFont="1" applyAlignment="1">
      <alignment horizontal="center" vertical="center"/>
    </xf>
    <xf numFmtId="180" fontId="18" fillId="0" borderId="2" xfId="58" applyNumberFormat="1" applyFont="1" applyBorder="1" applyAlignment="1">
      <alignment horizontal="right"/>
    </xf>
    <xf numFmtId="0" fontId="13" fillId="0" borderId="3" xfId="58" applyFont="1" applyBorder="1" applyAlignment="1">
      <alignment horizontal="center" vertical="center"/>
    </xf>
    <xf numFmtId="179" fontId="13" fillId="0" borderId="3" xfId="58" applyNumberFormat="1" applyFont="1" applyFill="1" applyBorder="1" applyAlignment="1">
      <alignment horizontal="center" vertical="center"/>
    </xf>
    <xf numFmtId="179" fontId="20" fillId="0" borderId="3" xfId="58" applyNumberFormat="1" applyFont="1" applyFill="1" applyBorder="1" applyAlignment="1">
      <alignment horizontal="center" vertical="center"/>
    </xf>
    <xf numFmtId="0" fontId="13" fillId="0" borderId="3" xfId="58" applyFont="1" applyFill="1" applyBorder="1" applyAlignment="1">
      <alignment vertical="center"/>
    </xf>
    <xf numFmtId="179" fontId="13" fillId="0" borderId="3" xfId="58" applyNumberFormat="1" applyFont="1" applyFill="1" applyBorder="1" applyAlignment="1">
      <alignment horizontal="right" vertical="center" wrapText="1"/>
    </xf>
    <xf numFmtId="176" fontId="10" fillId="0" borderId="3" xfId="58" applyNumberFormat="1" applyFont="1" applyFill="1" applyBorder="1" applyAlignment="1">
      <alignment vertical="center"/>
    </xf>
    <xf numFmtId="0" fontId="10" fillId="0" borderId="3" xfId="59" applyFont="1" applyFill="1" applyBorder="1" applyAlignment="1">
      <alignment horizontal="left" vertical="center" indent="1"/>
    </xf>
    <xf numFmtId="179" fontId="10" fillId="0" borderId="3" xfId="58" applyNumberFormat="1" applyFont="1" applyFill="1" applyBorder="1" applyAlignment="1">
      <alignment horizontal="right" vertical="center" wrapText="1"/>
    </xf>
    <xf numFmtId="0" fontId="10" fillId="0" borderId="3" xfId="58" applyFont="1" applyFill="1" applyBorder="1" applyAlignment="1">
      <alignment vertical="center"/>
    </xf>
    <xf numFmtId="0" fontId="10" fillId="0" borderId="3" xfId="58" applyFont="1" applyFill="1" applyBorder="1" applyAlignment="1">
      <alignment vertical="center" wrapText="1"/>
    </xf>
    <xf numFmtId="179" fontId="22" fillId="0" borderId="3" xfId="58" applyNumberFormat="1" applyFont="1" applyFill="1" applyBorder="1" applyAlignment="1">
      <alignment horizontal="right" vertical="center" wrapText="1"/>
    </xf>
    <xf numFmtId="0" fontId="10" fillId="0" borderId="3" xfId="58" applyFont="1" applyFill="1" applyBorder="1" applyAlignment="1">
      <alignment horizontal="left" vertical="center" wrapText="1"/>
    </xf>
    <xf numFmtId="0" fontId="10" fillId="0" borderId="3" xfId="59" applyFont="1" applyFill="1" applyBorder="1" applyAlignment="1">
      <alignment vertical="center"/>
    </xf>
    <xf numFmtId="0" fontId="13" fillId="0" borderId="3" xfId="58" applyFont="1" applyFill="1" applyBorder="1" applyAlignment="1">
      <alignment horizontal="center" vertical="center"/>
    </xf>
    <xf numFmtId="179" fontId="13" fillId="0" borderId="3" xfId="58" applyNumberFormat="1" applyFont="1" applyFill="1" applyBorder="1" applyAlignment="1">
      <alignment horizontal="right" vertical="center" wrapText="1"/>
    </xf>
    <xf numFmtId="179" fontId="13" fillId="0" borderId="3" xfId="58" applyNumberFormat="1" applyFont="1" applyFill="1" applyBorder="1" applyAlignment="1">
      <alignment horizontal="right" vertical="center" wrapText="1"/>
    </xf>
    <xf numFmtId="0" fontId="10" fillId="0" borderId="3" xfId="40" applyFont="1" applyFill="1" applyBorder="1" applyAlignment="1"/>
    <xf numFmtId="1" fontId="13" fillId="0" borderId="13" xfId="0" applyNumberFormat="1" applyFont="1" applyFill="1" applyBorder="1" applyAlignment="1" applyProtection="1">
      <alignment vertical="center" wrapText="1"/>
      <protection locked="0"/>
    </xf>
    <xf numFmtId="179" fontId="10" fillId="0" borderId="3" xfId="58" applyNumberFormat="1" applyFont="1" applyFill="1" applyBorder="1"/>
    <xf numFmtId="1" fontId="10" fillId="0" borderId="13" xfId="0" applyNumberFormat="1" applyFont="1" applyFill="1" applyBorder="1" applyAlignment="1" applyProtection="1">
      <alignment horizontal="left" vertical="center" wrapText="1"/>
      <protection locked="0"/>
    </xf>
    <xf numFmtId="1" fontId="13" fillId="0" borderId="13" xfId="0" applyNumberFormat="1" applyFont="1" applyFill="1" applyBorder="1" applyAlignment="1" applyProtection="1">
      <alignment horizontal="left" vertical="center" wrapText="1"/>
      <protection locked="0"/>
    </xf>
    <xf numFmtId="179" fontId="10" fillId="0" borderId="3" xfId="58" applyNumberFormat="1" applyFont="1" applyFill="1" applyBorder="1"/>
    <xf numFmtId="1" fontId="10" fillId="0" borderId="13" xfId="0" applyNumberFormat="1" applyFont="1" applyFill="1" applyBorder="1" applyAlignment="1" applyProtection="1">
      <alignment vertical="center" wrapText="1"/>
      <protection locked="0"/>
    </xf>
    <xf numFmtId="0" fontId="10" fillId="0" borderId="13" xfId="0" applyNumberFormat="1" applyFont="1" applyFill="1" applyBorder="1" applyAlignment="1" applyProtection="1">
      <alignment vertical="center" wrapText="1"/>
      <protection locked="0"/>
    </xf>
    <xf numFmtId="3" fontId="10" fillId="0" borderId="13" xfId="0" applyNumberFormat="1" applyFont="1" applyFill="1" applyBorder="1" applyAlignment="1" applyProtection="1">
      <alignment vertical="center" wrapText="1"/>
    </xf>
    <xf numFmtId="0" fontId="18" fillId="0" borderId="13" xfId="0" applyFont="1" applyFill="1" applyBorder="1" applyAlignment="1">
      <alignment wrapText="1"/>
    </xf>
    <xf numFmtId="3" fontId="13" fillId="0" borderId="13" xfId="0" applyNumberFormat="1" applyFont="1" applyFill="1" applyBorder="1" applyAlignment="1" applyProtection="1">
      <alignment vertical="center" wrapText="1"/>
    </xf>
    <xf numFmtId="179" fontId="13" fillId="0" borderId="3" xfId="58" applyNumberFormat="1" applyFont="1" applyFill="1" applyBorder="1"/>
    <xf numFmtId="183" fontId="13" fillId="0" borderId="13" xfId="0" applyNumberFormat="1" applyFont="1" applyFill="1" applyBorder="1" applyAlignment="1">
      <alignment vertical="center"/>
    </xf>
    <xf numFmtId="0" fontId="10" fillId="0" borderId="3" xfId="58" applyFont="1" applyFill="1" applyBorder="1"/>
    <xf numFmtId="0" fontId="13" fillId="0" borderId="3" xfId="58" applyFont="1" applyFill="1" applyBorder="1"/>
  </cellXfs>
  <cellStyles count="63">
    <cellStyle name="常规" xfId="0" builtinId="0"/>
    <cellStyle name="货币[0]" xfId="1" builtinId="7"/>
    <cellStyle name="20% - 强调文字颜色 3" xfId="2" builtinId="38"/>
    <cellStyle name="输入" xfId="3" builtinId="20"/>
    <cellStyle name="货币" xfId="4" builtinId="4"/>
    <cellStyle name="常规_社保基金预算报人大建议表样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2014年全省及省级财政收支执行及2015年预算草案表（20150123，自用稿）"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省级科预算草案表1.14 3" xfId="20"/>
    <cellStyle name="解释性文本" xfId="21" builtinId="53"/>
    <cellStyle name="标题 1" xfId="22" builtinId="16"/>
    <cellStyle name="标题 2" xfId="23" builtinId="17"/>
    <cellStyle name="60% - 强调文字颜色 1" xfId="24" builtinId="32"/>
    <cellStyle name="标题 3" xfId="25" builtinId="18"/>
    <cellStyle name="常规_(陈诚修改稿)2006年全省及省级财政决算及07年预算执行情况表(A4 留底自用)"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常规_2001年预算：预算收入及财力（12月21日上午定案表）" xfId="40"/>
    <cellStyle name="40% - 强调文字颜色 1" xfId="41" builtinId="31"/>
    <cellStyle name="20% - 强调文字颜色 2" xfId="42" builtinId="34"/>
    <cellStyle name="常规_录入表" xfId="43"/>
    <cellStyle name="40% - 强调文字颜色 2" xfId="44" builtinId="35"/>
    <cellStyle name="强调文字颜色 3" xfId="45" builtinId="37"/>
    <cellStyle name="强调文字颜色 4" xfId="46" builtinId="41"/>
    <cellStyle name="20% - 强调文字颜色 4" xfId="47" builtinId="42"/>
    <cellStyle name="常规_国有资本经营预算表样"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_社保基金预算报人大建议表样" xfId="54"/>
    <cellStyle name="40% - 强调文字颜色 6" xfId="55" builtinId="51"/>
    <cellStyle name="常规 10 2" xfId="56"/>
    <cellStyle name="60% - 强调文字颜色 6" xfId="57" builtinId="52"/>
    <cellStyle name="常规 10 4 3" xfId="58"/>
    <cellStyle name="常规_200704(第一稿）" xfId="59"/>
    <cellStyle name="常规 2 4 2" xfId="60"/>
    <cellStyle name="常规 26 2 2" xfId="61"/>
    <cellStyle name="Normal" xfId="6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4.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6446;&#23398;&#38182;\02&#24453;&#21150;&#24037;&#20316;\98%202019&#24180;&#20154;&#20195;&#20250;&#30456;&#20851;&#36164;&#26009;\&#19978;&#20250;&#26679;&#34920;\&#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
  <sheetViews>
    <sheetView workbookViewId="0">
      <selection activeCell="E69" sqref="A1:E69"/>
    </sheetView>
  </sheetViews>
  <sheetFormatPr defaultColWidth="9" defaultRowHeight="15" customHeight="1" outlineLevelCol="4"/>
  <cols>
    <col min="1" max="1" width="46" style="104" customWidth="1"/>
    <col min="2" max="2" width="8.75" style="108" customWidth="1"/>
    <col min="3" max="3" width="11" style="108" customWidth="1"/>
    <col min="4" max="4" width="8.75" style="108" customWidth="1"/>
    <col min="5" max="5" width="8.5" style="104" customWidth="1"/>
    <col min="6" max="16384" width="9" style="104"/>
  </cols>
  <sheetData>
    <row r="1" s="103" customFormat="1" ht="24" customHeight="1" spans="1:5">
      <c r="A1" s="109" t="s">
        <v>0</v>
      </c>
      <c r="B1" s="110"/>
      <c r="C1" s="110"/>
      <c r="D1" s="110"/>
      <c r="E1" s="109"/>
    </row>
    <row r="2" s="104" customFormat="1" ht="14" customHeight="1" spans="2:5">
      <c r="B2" s="108"/>
      <c r="C2" s="108"/>
      <c r="D2" s="108"/>
      <c r="E2" s="111" t="s">
        <v>1</v>
      </c>
    </row>
    <row r="3" s="105" customFormat="1" ht="15.75" customHeight="1" spans="1:5">
      <c r="A3" s="112" t="s">
        <v>2</v>
      </c>
      <c r="B3" s="113" t="s">
        <v>3</v>
      </c>
      <c r="C3" s="114" t="s">
        <v>4</v>
      </c>
      <c r="D3" s="114" t="s">
        <v>5</v>
      </c>
      <c r="E3" s="112" t="s">
        <v>6</v>
      </c>
    </row>
    <row r="4" s="103" customFormat="1" ht="15.75" customHeight="1" spans="1:5">
      <c r="A4" s="115" t="s">
        <v>7</v>
      </c>
      <c r="B4" s="116">
        <f>SUM(B5:B9,B10:B20)</f>
        <v>3374</v>
      </c>
      <c r="C4" s="116">
        <f>SUM(C5:C9,C10:C20)</f>
        <v>3474</v>
      </c>
      <c r="D4" s="116">
        <f>SUM(D5:D9,D10:D20)</f>
        <v>2109</v>
      </c>
      <c r="E4" s="117"/>
    </row>
    <row r="5" s="103" customFormat="1" ht="15.75" customHeight="1" spans="1:5">
      <c r="A5" s="118" t="s">
        <v>8</v>
      </c>
      <c r="B5" s="119">
        <v>2172</v>
      </c>
      <c r="C5" s="119">
        <v>2222</v>
      </c>
      <c r="D5" s="119">
        <v>1397</v>
      </c>
      <c r="E5" s="120"/>
    </row>
    <row r="6" s="103" customFormat="1" ht="15.75" customHeight="1" spans="1:5">
      <c r="A6" s="118" t="s">
        <v>9</v>
      </c>
      <c r="B6" s="119">
        <v>485</v>
      </c>
      <c r="C6" s="119">
        <v>510</v>
      </c>
      <c r="D6" s="119">
        <v>95</v>
      </c>
      <c r="E6" s="120"/>
    </row>
    <row r="7" s="103" customFormat="1" ht="15.75" customHeight="1" spans="1:5">
      <c r="A7" s="118" t="s">
        <v>10</v>
      </c>
      <c r="B7" s="119"/>
      <c r="C7" s="119"/>
      <c r="D7" s="119"/>
      <c r="E7" s="120"/>
    </row>
    <row r="8" s="103" customFormat="1" ht="15.75" customHeight="1" spans="1:5">
      <c r="A8" s="118" t="s">
        <v>11</v>
      </c>
      <c r="B8" s="119">
        <v>170</v>
      </c>
      <c r="C8" s="119">
        <v>195</v>
      </c>
      <c r="D8" s="119">
        <v>102</v>
      </c>
      <c r="E8" s="120"/>
    </row>
    <row r="9" s="103" customFormat="1" ht="15.75" customHeight="1" spans="1:5">
      <c r="A9" s="118" t="s">
        <v>12</v>
      </c>
      <c r="B9" s="119">
        <v>23</v>
      </c>
      <c r="C9" s="119">
        <v>23</v>
      </c>
      <c r="D9" s="119">
        <v>46</v>
      </c>
      <c r="E9" s="121"/>
    </row>
    <row r="10" s="103" customFormat="1" ht="15.75" customHeight="1" spans="1:5">
      <c r="A10" s="118" t="s">
        <v>13</v>
      </c>
      <c r="B10" s="119">
        <v>168</v>
      </c>
      <c r="C10" s="119">
        <v>168</v>
      </c>
      <c r="D10" s="119">
        <v>129</v>
      </c>
      <c r="E10" s="120"/>
    </row>
    <row r="11" s="103" customFormat="1" ht="15.75" customHeight="1" spans="1:5">
      <c r="A11" s="118" t="s">
        <v>14</v>
      </c>
      <c r="B11" s="119">
        <v>50</v>
      </c>
      <c r="C11" s="119">
        <v>50</v>
      </c>
      <c r="D11" s="119">
        <v>86</v>
      </c>
      <c r="E11" s="120"/>
    </row>
    <row r="12" s="103" customFormat="1" ht="15.75" customHeight="1" spans="1:5">
      <c r="A12" s="118" t="s">
        <v>15</v>
      </c>
      <c r="B12" s="119">
        <v>20</v>
      </c>
      <c r="C12" s="119">
        <v>20</v>
      </c>
      <c r="D12" s="119">
        <v>34</v>
      </c>
      <c r="E12" s="120"/>
    </row>
    <row r="13" s="103" customFormat="1" ht="15.75" customHeight="1" spans="1:5">
      <c r="A13" s="118" t="s">
        <v>16</v>
      </c>
      <c r="B13" s="119">
        <v>15</v>
      </c>
      <c r="C13" s="119">
        <v>15</v>
      </c>
      <c r="D13" s="119">
        <v>21</v>
      </c>
      <c r="E13" s="120"/>
    </row>
    <row r="14" s="103" customFormat="1" ht="15.75" customHeight="1" spans="1:5">
      <c r="A14" s="118" t="s">
        <v>17</v>
      </c>
      <c r="B14" s="119">
        <v>13</v>
      </c>
      <c r="C14" s="119">
        <v>13</v>
      </c>
      <c r="D14" s="119">
        <v>29</v>
      </c>
      <c r="E14" s="120"/>
    </row>
    <row r="15" s="103" customFormat="1" ht="15.75" customHeight="1" spans="1:5">
      <c r="A15" s="118" t="s">
        <v>18</v>
      </c>
      <c r="B15" s="119">
        <v>180</v>
      </c>
      <c r="C15" s="119">
        <v>180</v>
      </c>
      <c r="D15" s="119">
        <v>125</v>
      </c>
      <c r="E15" s="120"/>
    </row>
    <row r="16" s="103" customFormat="1" ht="16" customHeight="1" spans="1:5">
      <c r="A16" s="118" t="s">
        <v>19</v>
      </c>
      <c r="B16" s="119">
        <v>11</v>
      </c>
      <c r="C16" s="119">
        <v>11</v>
      </c>
      <c r="D16" s="119">
        <v>2</v>
      </c>
      <c r="E16" s="120"/>
    </row>
    <row r="17" s="103" customFormat="1" ht="15.75" customHeight="1" spans="1:5">
      <c r="A17" s="118" t="s">
        <v>20</v>
      </c>
      <c r="B17" s="119">
        <v>64</v>
      </c>
      <c r="C17" s="119">
        <v>64</v>
      </c>
      <c r="D17" s="119">
        <v>37</v>
      </c>
      <c r="E17" s="120"/>
    </row>
    <row r="18" s="103" customFormat="1" ht="15.75" customHeight="1" spans="1:5">
      <c r="A18" s="118" t="s">
        <v>21</v>
      </c>
      <c r="B18" s="119"/>
      <c r="C18" s="119"/>
      <c r="D18" s="122"/>
      <c r="E18" s="120"/>
    </row>
    <row r="19" s="103" customFormat="1" ht="15.75" customHeight="1" spans="1:5">
      <c r="A19" s="118" t="s">
        <v>22</v>
      </c>
      <c r="B19" s="119">
        <v>3</v>
      </c>
      <c r="C19" s="119">
        <v>3</v>
      </c>
      <c r="D19" s="119">
        <v>6</v>
      </c>
      <c r="E19" s="120"/>
    </row>
    <row r="20" s="103" customFormat="1" ht="15.75" customHeight="1" spans="1:5">
      <c r="A20" s="118" t="s">
        <v>23</v>
      </c>
      <c r="B20" s="119"/>
      <c r="C20" s="119"/>
      <c r="D20" s="122"/>
      <c r="E20" s="120"/>
    </row>
    <row r="21" s="103" customFormat="1" ht="15.75" customHeight="1" spans="1:5">
      <c r="A21" s="115" t="s">
        <v>24</v>
      </c>
      <c r="B21" s="116">
        <f>SUM(B22:B29)</f>
        <v>1626</v>
      </c>
      <c r="C21" s="116">
        <f>SUM(C22:C29)</f>
        <v>1626</v>
      </c>
      <c r="D21" s="116">
        <f>SUM(D22:D29)</f>
        <v>2252</v>
      </c>
      <c r="E21" s="117"/>
    </row>
    <row r="22" s="103" customFormat="1" ht="15.75" customHeight="1" spans="1:5">
      <c r="A22" s="118" t="s">
        <v>25</v>
      </c>
      <c r="B22" s="119">
        <v>300</v>
      </c>
      <c r="C22" s="119">
        <v>300</v>
      </c>
      <c r="D22" s="119">
        <v>367</v>
      </c>
      <c r="E22" s="123"/>
    </row>
    <row r="23" s="103" customFormat="1" ht="15.75" customHeight="1" spans="1:5">
      <c r="A23" s="118" t="s">
        <v>26</v>
      </c>
      <c r="B23" s="119">
        <v>100</v>
      </c>
      <c r="C23" s="119">
        <v>100</v>
      </c>
      <c r="D23" s="119">
        <v>300</v>
      </c>
      <c r="E23" s="123"/>
    </row>
    <row r="24" s="103" customFormat="1" ht="15.75" customHeight="1" spans="1:5">
      <c r="A24" s="118" t="s">
        <v>27</v>
      </c>
      <c r="B24" s="119">
        <v>500</v>
      </c>
      <c r="C24" s="119">
        <v>500</v>
      </c>
      <c r="D24" s="119">
        <v>316</v>
      </c>
      <c r="E24" s="120"/>
    </row>
    <row r="25" s="103" customFormat="1" ht="15.75" customHeight="1" spans="1:5">
      <c r="A25" s="118" t="s">
        <v>28</v>
      </c>
      <c r="B25" s="119"/>
      <c r="C25" s="119"/>
      <c r="D25" s="119"/>
      <c r="E25" s="120"/>
    </row>
    <row r="26" s="103" customFormat="1" ht="15.75" customHeight="1" spans="1:5">
      <c r="A26" s="118" t="s">
        <v>29</v>
      </c>
      <c r="B26" s="119">
        <v>700</v>
      </c>
      <c r="C26" s="119">
        <v>700</v>
      </c>
      <c r="D26" s="119">
        <v>1191</v>
      </c>
      <c r="E26" s="123"/>
    </row>
    <row r="27" s="103" customFormat="1" ht="15.75" customHeight="1" spans="1:5">
      <c r="A27" s="118" t="s">
        <v>30</v>
      </c>
      <c r="B27" s="119"/>
      <c r="C27" s="119"/>
      <c r="D27" s="119"/>
      <c r="E27" s="123"/>
    </row>
    <row r="28" s="103" customFormat="1" ht="15.75" customHeight="1" spans="1:5">
      <c r="A28" s="118" t="s">
        <v>31</v>
      </c>
      <c r="B28" s="119">
        <v>26</v>
      </c>
      <c r="C28" s="119">
        <v>26</v>
      </c>
      <c r="D28" s="119">
        <v>78</v>
      </c>
      <c r="E28" s="121"/>
    </row>
    <row r="29" s="103" customFormat="1" ht="15.75" customHeight="1" spans="1:5">
      <c r="A29" s="118" t="s">
        <v>32</v>
      </c>
      <c r="B29" s="119"/>
      <c r="C29" s="119"/>
      <c r="D29" s="119"/>
      <c r="E29" s="120"/>
    </row>
    <row r="30" s="103" customFormat="1" ht="15.75" customHeight="1" spans="1:5">
      <c r="A30" s="124"/>
      <c r="B30" s="119"/>
      <c r="C30" s="119"/>
      <c r="D30" s="119"/>
      <c r="E30" s="120"/>
    </row>
    <row r="31" s="105" customFormat="1" ht="15.75" customHeight="1" spans="1:5">
      <c r="A31" s="125" t="s">
        <v>33</v>
      </c>
      <c r="B31" s="126">
        <f>B4+B21</f>
        <v>5000</v>
      </c>
      <c r="C31" s="127">
        <f>C4+C21</f>
        <v>5100</v>
      </c>
      <c r="D31" s="126">
        <f>D4+D21</f>
        <v>4361</v>
      </c>
      <c r="E31" s="128">
        <f>C31-B31</f>
        <v>100</v>
      </c>
    </row>
    <row r="32" s="106" customFormat="1" ht="14.25" customHeight="1" spans="1:5">
      <c r="A32" s="129" t="s">
        <v>34</v>
      </c>
      <c r="B32" s="130">
        <f>SUM(B33)</f>
        <v>58158</v>
      </c>
      <c r="C32" s="130">
        <f>SUM(C33)</f>
        <v>161429</v>
      </c>
      <c r="D32" s="130">
        <f>SUM(D33)</f>
        <v>161429</v>
      </c>
      <c r="E32" s="128"/>
    </row>
    <row r="33" s="104" customFormat="1" customHeight="1" spans="1:5">
      <c r="A33" s="131" t="s">
        <v>35</v>
      </c>
      <c r="B33" s="130">
        <f>SUM(B34,B39)</f>
        <v>58158</v>
      </c>
      <c r="C33" s="130">
        <f>SUM(C34,C39,C63)</f>
        <v>161429</v>
      </c>
      <c r="D33" s="130">
        <f>SUM(D34,D39,D63)</f>
        <v>161429</v>
      </c>
      <c r="E33" s="128"/>
    </row>
    <row r="34" s="104" customFormat="1" customHeight="1" spans="1:5">
      <c r="A34" s="132" t="s">
        <v>36</v>
      </c>
      <c r="B34" s="130">
        <f>SUM(B35:B38)</f>
        <v>940</v>
      </c>
      <c r="C34" s="133">
        <f>SUM(C35:C38)</f>
        <v>940</v>
      </c>
      <c r="D34" s="130">
        <f>SUM(D35:D38)</f>
        <v>940</v>
      </c>
      <c r="E34" s="128">
        <f>C34-B34</f>
        <v>0</v>
      </c>
    </row>
    <row r="35" s="104" customFormat="1" customHeight="1" spans="1:5">
      <c r="A35" s="134" t="s">
        <v>37</v>
      </c>
      <c r="B35" s="130">
        <v>141</v>
      </c>
      <c r="C35" s="130">
        <v>141</v>
      </c>
      <c r="D35" s="130">
        <v>141</v>
      </c>
      <c r="E35" s="128"/>
    </row>
    <row r="36" s="104" customFormat="1" customHeight="1" spans="1:5">
      <c r="A36" s="134" t="s">
        <v>38</v>
      </c>
      <c r="B36" s="130">
        <v>-1</v>
      </c>
      <c r="C36" s="130">
        <v>-1</v>
      </c>
      <c r="D36" s="130">
        <v>-1</v>
      </c>
      <c r="E36" s="128"/>
    </row>
    <row r="37" s="104" customFormat="1" customHeight="1" spans="1:5">
      <c r="A37" s="134" t="s">
        <v>39</v>
      </c>
      <c r="B37" s="130">
        <v>162</v>
      </c>
      <c r="C37" s="130">
        <v>162</v>
      </c>
      <c r="D37" s="130">
        <v>162</v>
      </c>
      <c r="E37" s="128"/>
    </row>
    <row r="38" s="104" customFormat="1" customHeight="1" spans="1:5">
      <c r="A38" s="134" t="s">
        <v>40</v>
      </c>
      <c r="B38" s="130">
        <v>638</v>
      </c>
      <c r="C38" s="130">
        <v>638</v>
      </c>
      <c r="D38" s="130">
        <v>638</v>
      </c>
      <c r="E38" s="128"/>
    </row>
    <row r="39" s="104" customFormat="1" customHeight="1" spans="1:5">
      <c r="A39" s="129" t="s">
        <v>41</v>
      </c>
      <c r="B39" s="130">
        <f>SUM(B40:B62)</f>
        <v>57218</v>
      </c>
      <c r="C39" s="130">
        <f>SUM(C40:C62)</f>
        <v>114571</v>
      </c>
      <c r="D39" s="130">
        <f>SUM(D40:D62)</f>
        <v>114571</v>
      </c>
      <c r="E39" s="128"/>
    </row>
    <row r="40" s="104" customFormat="1" customHeight="1" spans="1:5">
      <c r="A40" s="134" t="s">
        <v>42</v>
      </c>
      <c r="B40" s="130">
        <v>87</v>
      </c>
      <c r="C40" s="133">
        <v>87</v>
      </c>
      <c r="D40" s="130">
        <v>87</v>
      </c>
      <c r="E40" s="128">
        <f t="shared" ref="E40:E43" si="0">C40-B40</f>
        <v>0</v>
      </c>
    </row>
    <row r="41" s="104" customFormat="1" customHeight="1" spans="1:5">
      <c r="A41" s="135" t="s">
        <v>43</v>
      </c>
      <c r="B41" s="130">
        <v>32839</v>
      </c>
      <c r="C41" s="133">
        <v>34362</v>
      </c>
      <c r="D41" s="130">
        <v>34362</v>
      </c>
      <c r="E41" s="128">
        <f t="shared" si="0"/>
        <v>1523</v>
      </c>
    </row>
    <row r="42" s="104" customFormat="1" customHeight="1" spans="1:5">
      <c r="A42" s="136" t="s">
        <v>44</v>
      </c>
      <c r="B42" s="130">
        <v>7362</v>
      </c>
      <c r="C42" s="133">
        <v>8149</v>
      </c>
      <c r="D42" s="130">
        <v>8149</v>
      </c>
      <c r="E42" s="128">
        <f t="shared" si="0"/>
        <v>787</v>
      </c>
    </row>
    <row r="43" s="104" customFormat="1" customHeight="1" spans="1:5">
      <c r="A43" s="136" t="s">
        <v>45</v>
      </c>
      <c r="B43" s="133">
        <v>4113</v>
      </c>
      <c r="C43" s="130">
        <v>6650</v>
      </c>
      <c r="D43" s="130">
        <v>6650</v>
      </c>
      <c r="E43" s="128">
        <v>0</v>
      </c>
    </row>
    <row r="44" s="104" customFormat="1" customHeight="1" spans="1:5">
      <c r="A44" s="136" t="s">
        <v>46</v>
      </c>
      <c r="B44" s="130"/>
      <c r="C44" s="130"/>
      <c r="D44" s="130"/>
      <c r="E44" s="128"/>
    </row>
    <row r="45" s="104" customFormat="1" customHeight="1" spans="1:5">
      <c r="A45" s="136" t="s">
        <v>47</v>
      </c>
      <c r="B45" s="130"/>
      <c r="C45" s="130"/>
      <c r="D45" s="130"/>
      <c r="E45" s="128"/>
    </row>
    <row r="46" s="104" customFormat="1" customHeight="1" spans="1:5">
      <c r="A46" s="136" t="s">
        <v>48</v>
      </c>
      <c r="B46" s="130"/>
      <c r="C46" s="130"/>
      <c r="D46" s="130"/>
      <c r="E46" s="128"/>
    </row>
    <row r="47" s="104" customFormat="1" customHeight="1" spans="1:5">
      <c r="A47" s="136" t="s">
        <v>49</v>
      </c>
      <c r="B47" s="130"/>
      <c r="C47" s="130">
        <v>6848</v>
      </c>
      <c r="D47" s="130">
        <v>6848</v>
      </c>
      <c r="E47" s="128"/>
    </row>
    <row r="48" s="104" customFormat="1" customHeight="1" spans="1:5">
      <c r="A48" s="136" t="s">
        <v>50</v>
      </c>
      <c r="B48" s="130">
        <v>9011</v>
      </c>
      <c r="C48" s="133">
        <v>9011</v>
      </c>
      <c r="D48" s="130">
        <v>9011</v>
      </c>
      <c r="E48" s="128">
        <f>C48-B48</f>
        <v>0</v>
      </c>
    </row>
    <row r="49" s="104" customFormat="1" customHeight="1" spans="1:5">
      <c r="A49" s="136" t="s">
        <v>51</v>
      </c>
      <c r="B49" s="130"/>
      <c r="C49" s="130">
        <v>1346</v>
      </c>
      <c r="D49" s="130">
        <v>1346</v>
      </c>
      <c r="E49" s="128"/>
    </row>
    <row r="50" s="104" customFormat="1" customHeight="1" spans="1:5">
      <c r="A50" s="135" t="s">
        <v>52</v>
      </c>
      <c r="B50" s="130">
        <v>3806</v>
      </c>
      <c r="C50" s="133">
        <v>3955</v>
      </c>
      <c r="D50" s="130">
        <v>3955</v>
      </c>
      <c r="E50" s="128">
        <f>C50-B50</f>
        <v>149</v>
      </c>
    </row>
    <row r="51" s="104" customFormat="1" customHeight="1" spans="1:5">
      <c r="A51" s="136" t="s">
        <v>53</v>
      </c>
      <c r="B51" s="130"/>
      <c r="C51" s="130">
        <v>17994</v>
      </c>
      <c r="D51" s="130">
        <v>17994</v>
      </c>
      <c r="E51" s="128"/>
    </row>
    <row r="52" s="104" customFormat="1" customHeight="1" spans="1:5">
      <c r="A52" s="137" t="s">
        <v>54</v>
      </c>
      <c r="B52" s="130"/>
      <c r="C52" s="130">
        <v>1654</v>
      </c>
      <c r="D52" s="130">
        <v>1654</v>
      </c>
      <c r="E52" s="128"/>
    </row>
    <row r="53" s="104" customFormat="1" customHeight="1" spans="1:5">
      <c r="A53" s="137" t="s">
        <v>55</v>
      </c>
      <c r="B53" s="130"/>
      <c r="C53" s="130">
        <v>4403</v>
      </c>
      <c r="D53" s="130">
        <v>4403</v>
      </c>
      <c r="E53" s="128"/>
    </row>
    <row r="54" s="104" customFormat="1" customHeight="1" spans="1:5">
      <c r="A54" s="137" t="s">
        <v>56</v>
      </c>
      <c r="B54" s="130"/>
      <c r="C54" s="130"/>
      <c r="D54" s="130"/>
      <c r="E54" s="128"/>
    </row>
    <row r="55" s="104" customFormat="1" customHeight="1" spans="1:5">
      <c r="A55" s="137" t="s">
        <v>57</v>
      </c>
      <c r="B55" s="130"/>
      <c r="C55" s="130">
        <v>819</v>
      </c>
      <c r="D55" s="130">
        <v>819</v>
      </c>
      <c r="E55" s="128"/>
    </row>
    <row r="56" s="104" customFormat="1" customHeight="1" spans="1:5">
      <c r="A56" s="137" t="s">
        <v>58</v>
      </c>
      <c r="B56" s="130"/>
      <c r="C56" s="130">
        <v>3200</v>
      </c>
      <c r="D56" s="130">
        <v>3200</v>
      </c>
      <c r="E56" s="128"/>
    </row>
    <row r="57" s="104" customFormat="1" customHeight="1" spans="1:5">
      <c r="A57" s="137" t="s">
        <v>59</v>
      </c>
      <c r="B57" s="130"/>
      <c r="C57" s="130">
        <v>1444</v>
      </c>
      <c r="D57" s="130">
        <v>1444</v>
      </c>
      <c r="E57" s="128"/>
    </row>
    <row r="58" s="104" customFormat="1" customHeight="1" spans="1:5">
      <c r="A58" s="137" t="s">
        <v>60</v>
      </c>
      <c r="B58" s="130"/>
      <c r="C58" s="130">
        <v>704</v>
      </c>
      <c r="D58" s="130">
        <v>704</v>
      </c>
      <c r="E58" s="128"/>
    </row>
    <row r="59" s="104" customFormat="1" customHeight="1" spans="1:5">
      <c r="A59" s="137" t="s">
        <v>61</v>
      </c>
      <c r="B59" s="130"/>
      <c r="C59" s="130">
        <v>11702</v>
      </c>
      <c r="D59" s="130">
        <v>11702</v>
      </c>
      <c r="E59" s="128"/>
    </row>
    <row r="60" s="104" customFormat="1" customHeight="1" spans="1:5">
      <c r="A60" s="137" t="s">
        <v>62</v>
      </c>
      <c r="B60" s="130"/>
      <c r="C60" s="130">
        <v>162</v>
      </c>
      <c r="D60" s="130">
        <v>162</v>
      </c>
      <c r="E60" s="128"/>
    </row>
    <row r="61" s="104" customFormat="1" customHeight="1" spans="1:5">
      <c r="A61" s="137" t="s">
        <v>63</v>
      </c>
      <c r="B61" s="130"/>
      <c r="C61" s="130">
        <v>154</v>
      </c>
      <c r="D61" s="130">
        <v>154</v>
      </c>
      <c r="E61" s="128"/>
    </row>
    <row r="62" s="104" customFormat="1" customHeight="1" spans="1:5">
      <c r="A62" s="136" t="s">
        <v>64</v>
      </c>
      <c r="B62" s="130"/>
      <c r="C62" s="130">
        <v>1927</v>
      </c>
      <c r="D62" s="130">
        <v>1927</v>
      </c>
      <c r="E62" s="128"/>
    </row>
    <row r="63" s="107" customFormat="1" customHeight="1" spans="1:5">
      <c r="A63" s="138" t="s">
        <v>65</v>
      </c>
      <c r="B63" s="139"/>
      <c r="C63" s="130">
        <v>45918</v>
      </c>
      <c r="D63" s="130">
        <v>45918</v>
      </c>
      <c r="E63" s="128"/>
    </row>
    <row r="64" s="104" customFormat="1" customHeight="1" spans="1:5">
      <c r="A64" s="140" t="s">
        <v>66</v>
      </c>
      <c r="B64" s="130"/>
      <c r="C64" s="130">
        <v>9409</v>
      </c>
      <c r="D64" s="130">
        <v>9409</v>
      </c>
      <c r="E64" s="128"/>
    </row>
    <row r="65" s="104" customFormat="1" customHeight="1" spans="1:5">
      <c r="A65" s="140" t="s">
        <v>67</v>
      </c>
      <c r="B65" s="130"/>
      <c r="C65" s="130">
        <v>5820</v>
      </c>
      <c r="D65" s="130">
        <v>5820</v>
      </c>
      <c r="E65" s="128"/>
    </row>
    <row r="66" s="104" customFormat="1" customHeight="1" spans="1:5">
      <c r="A66" s="140" t="s">
        <v>68</v>
      </c>
      <c r="B66" s="130"/>
      <c r="C66" s="130">
        <v>2317</v>
      </c>
      <c r="D66" s="130">
        <v>2317</v>
      </c>
      <c r="E66" s="128"/>
    </row>
    <row r="67" s="104" customFormat="1" customHeight="1" spans="1:5">
      <c r="A67" s="140" t="s">
        <v>69</v>
      </c>
      <c r="B67" s="130">
        <v>50</v>
      </c>
      <c r="C67" s="133">
        <v>50</v>
      </c>
      <c r="D67" s="130">
        <v>50</v>
      </c>
      <c r="E67" s="141">
        <v>0</v>
      </c>
    </row>
    <row r="68" s="107" customFormat="1" customHeight="1" spans="1:5">
      <c r="A68" s="142" t="s">
        <v>70</v>
      </c>
      <c r="B68" s="139"/>
      <c r="C68" s="139">
        <v>3800</v>
      </c>
      <c r="D68" s="139">
        <v>3800</v>
      </c>
      <c r="E68" s="142"/>
    </row>
    <row r="69" s="104" customFormat="1" customHeight="1" spans="1:5">
      <c r="A69" s="142" t="s">
        <v>71</v>
      </c>
      <c r="B69" s="130">
        <f>SUM(B31,B32,B64,B65,B67)</f>
        <v>63208</v>
      </c>
      <c r="C69" s="130">
        <f>SUM(C31,C32,C64,C65,C66,C67,C68)</f>
        <v>187925</v>
      </c>
      <c r="D69" s="130">
        <f>SUM(D31,D32,D64,D65,D66,D67,D68)</f>
        <v>187186</v>
      </c>
      <c r="E69" s="128"/>
    </row>
  </sheetData>
  <autoFilter ref="A3:E29">
    <extLst/>
  </autoFilter>
  <mergeCells count="1">
    <mergeCell ref="A1:E1"/>
  </mergeCells>
  <pageMargins left="0.751388888888889" right="0.751388888888889" top="0.156944444444444" bottom="0.472222222222222" header="0.196527777777778"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C8" sqref="C8"/>
    </sheetView>
  </sheetViews>
  <sheetFormatPr defaultColWidth="9" defaultRowHeight="14.25" outlineLevelCol="5"/>
  <cols>
    <col min="1" max="1" width="34.125" style="78" customWidth="1"/>
    <col min="2" max="2" width="14.25" style="81" customWidth="1"/>
    <col min="3" max="3" width="13.375" style="78" customWidth="1"/>
    <col min="4" max="4" width="13.375" style="82" customWidth="1"/>
    <col min="5" max="5" width="15.5" style="83" customWidth="1"/>
    <col min="6" max="16384" width="9" style="78"/>
  </cols>
  <sheetData>
    <row r="1" s="78" customFormat="1" ht="33" customHeight="1" spans="1:5">
      <c r="A1" s="84" t="s">
        <v>72</v>
      </c>
      <c r="B1" s="84"/>
      <c r="C1" s="84"/>
      <c r="D1" s="85"/>
      <c r="E1" s="84"/>
    </row>
    <row r="2" s="78" customFormat="1" ht="18" customHeight="1" spans="2:5">
      <c r="B2" s="81"/>
      <c r="D2" s="82"/>
      <c r="E2" s="86" t="s">
        <v>1</v>
      </c>
    </row>
    <row r="3" s="78" customFormat="1" ht="37" customHeight="1" spans="1:5">
      <c r="A3" s="87" t="s">
        <v>2</v>
      </c>
      <c r="B3" s="88" t="s">
        <v>73</v>
      </c>
      <c r="C3" s="89" t="s">
        <v>4</v>
      </c>
      <c r="D3" s="89" t="s">
        <v>5</v>
      </c>
      <c r="E3" s="90" t="s">
        <v>6</v>
      </c>
    </row>
    <row r="4" s="79" customFormat="1" ht="23.1" customHeight="1" spans="1:5">
      <c r="A4" s="91" t="s">
        <v>74</v>
      </c>
      <c r="B4" s="92">
        <v>15433</v>
      </c>
      <c r="C4" s="93">
        <v>18311</v>
      </c>
      <c r="D4" s="93">
        <v>12397</v>
      </c>
      <c r="E4" s="94"/>
    </row>
    <row r="5" s="79" customFormat="1" ht="23.1" customHeight="1" spans="1:5">
      <c r="A5" s="91" t="s">
        <v>75</v>
      </c>
      <c r="B5" s="92"/>
      <c r="C5" s="93"/>
      <c r="D5" s="93"/>
      <c r="E5" s="94"/>
    </row>
    <row r="6" s="79" customFormat="1" ht="23.1" customHeight="1" spans="1:5">
      <c r="A6" s="91" t="s">
        <v>76</v>
      </c>
      <c r="B6" s="92">
        <v>70</v>
      </c>
      <c r="C6" s="93">
        <v>53</v>
      </c>
      <c r="D6" s="93">
        <v>37</v>
      </c>
      <c r="E6" s="94"/>
    </row>
    <row r="7" s="79" customFormat="1" ht="23.1" customHeight="1" spans="1:5">
      <c r="A7" s="91" t="s">
        <v>77</v>
      </c>
      <c r="B7" s="92">
        <v>5730</v>
      </c>
      <c r="C7" s="93">
        <v>9248</v>
      </c>
      <c r="D7" s="93">
        <v>6445</v>
      </c>
      <c r="E7" s="94"/>
    </row>
    <row r="8" s="79" customFormat="1" ht="23.1" customHeight="1" spans="1:5">
      <c r="A8" s="91" t="s">
        <v>78</v>
      </c>
      <c r="B8" s="92">
        <v>13168</v>
      </c>
      <c r="C8" s="93">
        <v>21956</v>
      </c>
      <c r="D8" s="93">
        <v>16640</v>
      </c>
      <c r="E8" s="94"/>
    </row>
    <row r="9" s="80" customFormat="1" ht="23.1" customHeight="1" spans="1:6">
      <c r="A9" s="91" t="s">
        <v>79</v>
      </c>
      <c r="B9" s="92">
        <v>78</v>
      </c>
      <c r="C9" s="93">
        <v>200</v>
      </c>
      <c r="D9" s="93">
        <v>161</v>
      </c>
      <c r="E9" s="94"/>
      <c r="F9" s="79"/>
    </row>
    <row r="10" s="79" customFormat="1" ht="23.1" customHeight="1" spans="1:5">
      <c r="A10" s="91" t="s">
        <v>80</v>
      </c>
      <c r="B10" s="92">
        <v>736</v>
      </c>
      <c r="C10" s="93">
        <v>3631</v>
      </c>
      <c r="D10" s="93">
        <v>1151</v>
      </c>
      <c r="E10" s="94"/>
    </row>
    <row r="11" s="79" customFormat="1" ht="23.1" customHeight="1" spans="1:5">
      <c r="A11" s="91" t="s">
        <v>81</v>
      </c>
      <c r="B11" s="92">
        <v>6299</v>
      </c>
      <c r="C11" s="93">
        <v>13118</v>
      </c>
      <c r="D11" s="93">
        <v>9587</v>
      </c>
      <c r="E11" s="94"/>
    </row>
    <row r="12" s="78" customFormat="1" ht="23.1" customHeight="1" spans="1:6">
      <c r="A12" s="91" t="s">
        <v>82</v>
      </c>
      <c r="B12" s="92">
        <v>6027</v>
      </c>
      <c r="C12" s="93">
        <v>8324</v>
      </c>
      <c r="D12" s="93">
        <v>7765</v>
      </c>
      <c r="E12" s="94"/>
      <c r="F12" s="79"/>
    </row>
    <row r="13" s="78" customFormat="1" ht="23.1" customHeight="1" spans="1:6">
      <c r="A13" s="91" t="s">
        <v>83</v>
      </c>
      <c r="B13" s="92">
        <v>465</v>
      </c>
      <c r="C13" s="93">
        <v>3381</v>
      </c>
      <c r="D13" s="93">
        <v>2852</v>
      </c>
      <c r="E13" s="94"/>
      <c r="F13" s="79"/>
    </row>
    <row r="14" s="78" customFormat="1" ht="23.1" customHeight="1" spans="1:6">
      <c r="A14" s="91" t="s">
        <v>84</v>
      </c>
      <c r="B14" s="92">
        <v>1814</v>
      </c>
      <c r="C14" s="93">
        <v>5535</v>
      </c>
      <c r="D14" s="93">
        <v>4672</v>
      </c>
      <c r="E14" s="94"/>
      <c r="F14" s="79"/>
    </row>
    <row r="15" s="78" customFormat="1" ht="23.1" customHeight="1" spans="1:6">
      <c r="A15" s="91" t="s">
        <v>85</v>
      </c>
      <c r="B15" s="92">
        <v>3860</v>
      </c>
      <c r="C15" s="93">
        <v>70940</v>
      </c>
      <c r="D15" s="93">
        <v>64927</v>
      </c>
      <c r="E15" s="94"/>
      <c r="F15" s="79"/>
    </row>
    <row r="16" s="78" customFormat="1" ht="23.1" customHeight="1" spans="1:6">
      <c r="A16" s="91" t="s">
        <v>86</v>
      </c>
      <c r="B16" s="92">
        <v>550</v>
      </c>
      <c r="C16" s="93">
        <v>2697</v>
      </c>
      <c r="D16" s="93">
        <v>2025</v>
      </c>
      <c r="E16" s="94"/>
      <c r="F16" s="79"/>
    </row>
    <row r="17" s="78" customFormat="1" ht="23.1" customHeight="1" spans="1:6">
      <c r="A17" s="95" t="s">
        <v>87</v>
      </c>
      <c r="B17" s="92"/>
      <c r="C17" s="93">
        <v>19</v>
      </c>
      <c r="D17" s="93"/>
      <c r="E17" s="94"/>
      <c r="F17" s="79"/>
    </row>
    <row r="18" s="78" customFormat="1" ht="23.1" customHeight="1" spans="1:6">
      <c r="A18" s="95" t="s">
        <v>88</v>
      </c>
      <c r="B18" s="92"/>
      <c r="C18" s="93">
        <v>89</v>
      </c>
      <c r="D18" s="93">
        <v>89</v>
      </c>
      <c r="E18" s="94"/>
      <c r="F18" s="79"/>
    </row>
    <row r="19" s="78" customFormat="1" ht="23" customHeight="1" spans="1:6">
      <c r="A19" s="95" t="s">
        <v>89</v>
      </c>
      <c r="B19" s="92"/>
      <c r="C19" s="93"/>
      <c r="D19" s="93"/>
      <c r="E19" s="94"/>
      <c r="F19" s="79"/>
    </row>
    <row r="20" s="78" customFormat="1" ht="23.1" customHeight="1" spans="1:6">
      <c r="A20" s="95" t="s">
        <v>90</v>
      </c>
      <c r="B20" s="92"/>
      <c r="C20" s="93"/>
      <c r="D20" s="93"/>
      <c r="E20" s="94"/>
      <c r="F20" s="79"/>
    </row>
    <row r="21" s="78" customFormat="1" ht="23.1" customHeight="1" spans="1:6">
      <c r="A21" s="95" t="s">
        <v>91</v>
      </c>
      <c r="B21" s="92">
        <v>273</v>
      </c>
      <c r="C21" s="93">
        <v>496</v>
      </c>
      <c r="D21" s="93">
        <v>439</v>
      </c>
      <c r="E21" s="94"/>
      <c r="F21" s="79"/>
    </row>
    <row r="22" s="78" customFormat="1" ht="23.1" customHeight="1" spans="1:6">
      <c r="A22" s="95" t="s">
        <v>92</v>
      </c>
      <c r="B22" s="92">
        <v>3122</v>
      </c>
      <c r="C22" s="93">
        <v>4098</v>
      </c>
      <c r="D22" s="93">
        <v>3375</v>
      </c>
      <c r="E22" s="94"/>
      <c r="F22" s="79"/>
    </row>
    <row r="23" s="78" customFormat="1" ht="23.1" customHeight="1" spans="1:6">
      <c r="A23" s="95" t="s">
        <v>93</v>
      </c>
      <c r="B23" s="92"/>
      <c r="C23" s="93"/>
      <c r="D23" s="93"/>
      <c r="E23" s="94"/>
      <c r="F23" s="79"/>
    </row>
    <row r="24" s="78" customFormat="1" ht="23.1" customHeight="1" spans="1:6">
      <c r="A24" s="95" t="s">
        <v>94</v>
      </c>
      <c r="B24" s="92">
        <v>578</v>
      </c>
      <c r="C24" s="93">
        <v>5598</v>
      </c>
      <c r="D24" s="93">
        <v>2899</v>
      </c>
      <c r="E24" s="94"/>
      <c r="F24" s="79"/>
    </row>
    <row r="25" s="78" customFormat="1" ht="23.1" customHeight="1" spans="1:6">
      <c r="A25" s="96" t="s">
        <v>95</v>
      </c>
      <c r="B25" s="92">
        <v>610</v>
      </c>
      <c r="C25" s="93">
        <v>610</v>
      </c>
      <c r="D25" s="82"/>
      <c r="E25" s="94"/>
      <c r="F25" s="79"/>
    </row>
    <row r="26" s="78" customFormat="1" ht="23.1" customHeight="1" spans="1:6">
      <c r="A26" s="97" t="s">
        <v>96</v>
      </c>
      <c r="B26" s="92">
        <v>1370</v>
      </c>
      <c r="C26" s="93">
        <v>19401</v>
      </c>
      <c r="D26" s="93">
        <v>17784</v>
      </c>
      <c r="E26" s="94"/>
      <c r="F26" s="79"/>
    </row>
    <row r="27" s="78" customFormat="1" ht="23.1" customHeight="1" spans="1:6">
      <c r="A27" s="97" t="s">
        <v>97</v>
      </c>
      <c r="B27" s="92"/>
      <c r="C27" s="93">
        <v>220</v>
      </c>
      <c r="D27" s="93">
        <v>553</v>
      </c>
      <c r="E27" s="98"/>
      <c r="F27" s="79"/>
    </row>
    <row r="28" s="78" customFormat="1" ht="23.1" customHeight="1" spans="1:6">
      <c r="A28" s="97" t="s">
        <v>98</v>
      </c>
      <c r="B28" s="92"/>
      <c r="C28" s="93"/>
      <c r="D28" s="93"/>
      <c r="E28" s="98"/>
      <c r="F28" s="79"/>
    </row>
    <row r="29" s="78" customFormat="1" ht="23.1" customHeight="1" spans="1:5">
      <c r="A29" s="97"/>
      <c r="B29" s="92"/>
      <c r="C29" s="93"/>
      <c r="D29" s="93"/>
      <c r="E29" s="98"/>
    </row>
    <row r="30" s="78" customFormat="1" ht="23.1" customHeight="1" spans="1:5">
      <c r="A30" s="89" t="s">
        <v>99</v>
      </c>
      <c r="B30" s="99">
        <f>SUM(B4:B29)</f>
        <v>60183</v>
      </c>
      <c r="C30" s="100">
        <f>SUM(C4:C29)</f>
        <v>187925</v>
      </c>
      <c r="D30" s="100">
        <f>SUM(D4:D29)</f>
        <v>153798</v>
      </c>
      <c r="E30" s="94"/>
    </row>
    <row r="31" s="78" customFormat="1" ht="35.25" customHeight="1" spans="1:5">
      <c r="A31" s="101"/>
      <c r="B31" s="102"/>
      <c r="C31" s="101"/>
      <c r="D31" s="101"/>
      <c r="E31" s="101"/>
    </row>
  </sheetData>
  <mergeCells count="2">
    <mergeCell ref="A1:E1"/>
    <mergeCell ref="A31:E31"/>
  </mergeCells>
  <pageMargins left="0.66875" right="0.196527777777778" top="0.550694444444444" bottom="0.550694444444444"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showGridLines="0" showZeros="0" topLeftCell="B1" workbookViewId="0">
      <selection activeCell="K13" sqref="K13"/>
    </sheetView>
  </sheetViews>
  <sheetFormatPr defaultColWidth="6.875" defaultRowHeight="15.95" customHeight="1"/>
  <cols>
    <col min="1" max="1" width="11.625" style="46" hidden="1" customWidth="1"/>
    <col min="2" max="2" width="26.25" style="47" customWidth="1"/>
    <col min="3" max="3" width="8.5" style="46" customWidth="1"/>
    <col min="4" max="4" width="10.375" style="46" customWidth="1"/>
    <col min="5" max="5" width="7.125" style="46" customWidth="1"/>
    <col min="6" max="6" width="23.75" style="46" customWidth="1"/>
    <col min="7" max="7" width="7.375" style="46" customWidth="1"/>
    <col min="8" max="8" width="10.625" style="46" customWidth="1"/>
    <col min="9" max="9" width="6.375" style="48" customWidth="1"/>
    <col min="10" max="16384" width="6.875" style="46"/>
  </cols>
  <sheetData>
    <row r="1" ht="27" customHeight="1" spans="2:9">
      <c r="B1" s="49" t="s">
        <v>100</v>
      </c>
      <c r="C1" s="49"/>
      <c r="D1" s="49"/>
      <c r="E1" s="49"/>
      <c r="F1" s="49"/>
      <c r="G1" s="49"/>
      <c r="H1" s="49"/>
      <c r="I1" s="49"/>
    </row>
    <row r="2" s="44" customFormat="1" ht="10" customHeight="1" spans="2:9">
      <c r="B2" s="50"/>
      <c r="H2" s="51" t="s">
        <v>1</v>
      </c>
      <c r="I2" s="51"/>
    </row>
    <row r="3" s="44" customFormat="1" ht="22.5" customHeight="1" spans="2:9">
      <c r="B3" s="52" t="s">
        <v>2</v>
      </c>
      <c r="C3" s="53" t="s">
        <v>3</v>
      </c>
      <c r="D3" s="53" t="s">
        <v>4</v>
      </c>
      <c r="E3" s="53" t="s">
        <v>5</v>
      </c>
      <c r="F3" s="54" t="s">
        <v>2</v>
      </c>
      <c r="G3" s="53" t="s">
        <v>3</v>
      </c>
      <c r="H3" s="53" t="s">
        <v>4</v>
      </c>
      <c r="I3" s="53" t="s">
        <v>5</v>
      </c>
    </row>
    <row r="4" s="44" customFormat="1" ht="18.75" customHeight="1" spans="1:9">
      <c r="A4" s="55">
        <v>10301</v>
      </c>
      <c r="B4" s="56" t="s">
        <v>101</v>
      </c>
      <c r="C4" s="53">
        <f>SUM(C5:C20)</f>
        <v>300</v>
      </c>
      <c r="D4" s="53">
        <f>SUM(D5:D20)</f>
        <v>300</v>
      </c>
      <c r="E4" s="53">
        <f>SUM(E5:E20)</f>
        <v>643</v>
      </c>
      <c r="F4" s="57" t="s">
        <v>102</v>
      </c>
      <c r="G4" s="58"/>
      <c r="H4" s="53"/>
      <c r="I4" s="53"/>
    </row>
    <row r="5" s="44" customFormat="1" ht="18.75" customHeight="1" spans="1:9">
      <c r="A5" s="55">
        <v>1030102</v>
      </c>
      <c r="B5" s="59" t="s">
        <v>103</v>
      </c>
      <c r="C5" s="53"/>
      <c r="D5" s="53"/>
      <c r="E5" s="53"/>
      <c r="F5" s="60" t="s">
        <v>104</v>
      </c>
      <c r="G5" s="58"/>
      <c r="H5" s="53"/>
      <c r="I5" s="53">
        <v>1</v>
      </c>
    </row>
    <row r="6" s="44" customFormat="1" ht="18.75" customHeight="1" spans="1:9">
      <c r="A6" s="55">
        <v>1030110</v>
      </c>
      <c r="B6" s="59" t="s">
        <v>105</v>
      </c>
      <c r="C6" s="53"/>
      <c r="D6" s="53"/>
      <c r="E6" s="53"/>
      <c r="F6" s="60" t="s">
        <v>106</v>
      </c>
      <c r="G6" s="58"/>
      <c r="H6" s="53"/>
      <c r="I6" s="53"/>
    </row>
    <row r="7" s="44" customFormat="1" ht="18.75" customHeight="1" spans="1:9">
      <c r="A7" s="55">
        <v>1030115</v>
      </c>
      <c r="B7" s="59" t="s">
        <v>107</v>
      </c>
      <c r="C7" s="53"/>
      <c r="D7" s="53"/>
      <c r="E7" s="53"/>
      <c r="F7" s="60" t="s">
        <v>108</v>
      </c>
      <c r="G7" s="54">
        <f>SUM(G8:G10)</f>
        <v>300</v>
      </c>
      <c r="H7" s="54">
        <f>SUM(H8:H10)</f>
        <v>643</v>
      </c>
      <c r="I7" s="54">
        <f>SUM(I8:I10)</f>
        <v>370</v>
      </c>
    </row>
    <row r="8" s="44" customFormat="1" ht="26.25" customHeight="1" spans="1:9">
      <c r="A8" s="55">
        <v>1030129</v>
      </c>
      <c r="B8" s="59" t="s">
        <v>109</v>
      </c>
      <c r="C8" s="53"/>
      <c r="D8" s="53"/>
      <c r="E8" s="53"/>
      <c r="F8" s="60" t="s">
        <v>110</v>
      </c>
      <c r="G8" s="58">
        <v>300</v>
      </c>
      <c r="H8" s="61">
        <v>643</v>
      </c>
      <c r="I8" s="77">
        <v>370</v>
      </c>
    </row>
    <row r="9" s="44" customFormat="1" ht="26.25" customHeight="1" spans="1:9">
      <c r="A9" s="55">
        <v>1030146</v>
      </c>
      <c r="B9" s="59" t="s">
        <v>111</v>
      </c>
      <c r="C9" s="53"/>
      <c r="D9" s="53"/>
      <c r="E9" s="53"/>
      <c r="F9" s="62" t="s">
        <v>112</v>
      </c>
      <c r="G9" s="58"/>
      <c r="H9" s="53"/>
      <c r="I9" s="53"/>
    </row>
    <row r="10" s="44" customFormat="1" ht="26.25" customHeight="1" spans="1:9">
      <c r="A10" s="55">
        <v>1030147</v>
      </c>
      <c r="B10" s="59" t="s">
        <v>113</v>
      </c>
      <c r="C10" s="53"/>
      <c r="D10" s="53"/>
      <c r="E10" s="53"/>
      <c r="F10" s="62" t="s">
        <v>114</v>
      </c>
      <c r="G10" s="58"/>
      <c r="H10" s="53"/>
      <c r="I10" s="53"/>
    </row>
    <row r="11" s="44" customFormat="1" ht="20.25" customHeight="1" spans="1:9">
      <c r="A11" s="55">
        <v>1030148</v>
      </c>
      <c r="B11" s="59" t="s">
        <v>115</v>
      </c>
      <c r="C11" s="53">
        <v>300</v>
      </c>
      <c r="D11" s="53">
        <v>300</v>
      </c>
      <c r="E11" s="53">
        <v>643</v>
      </c>
      <c r="F11" s="60" t="s">
        <v>116</v>
      </c>
      <c r="G11" s="58"/>
      <c r="H11" s="53"/>
      <c r="I11" s="53"/>
    </row>
    <row r="12" s="44" customFormat="1" ht="20.25" customHeight="1" spans="1:9">
      <c r="A12" s="55">
        <v>1030150</v>
      </c>
      <c r="B12" s="59" t="s">
        <v>117</v>
      </c>
      <c r="C12" s="53"/>
      <c r="D12" s="53"/>
      <c r="E12" s="53"/>
      <c r="F12" s="62" t="s">
        <v>118</v>
      </c>
      <c r="G12" s="58"/>
      <c r="H12" s="53"/>
      <c r="I12" s="53"/>
    </row>
    <row r="13" s="44" customFormat="1" ht="27.75" customHeight="1" spans="1:9">
      <c r="A13" s="55">
        <v>1030155</v>
      </c>
      <c r="B13" s="59" t="s">
        <v>119</v>
      </c>
      <c r="C13" s="63"/>
      <c r="D13" s="63"/>
      <c r="E13" s="63"/>
      <c r="F13" s="62" t="s">
        <v>120</v>
      </c>
      <c r="G13" s="64"/>
      <c r="H13" s="63"/>
      <c r="I13" s="69"/>
    </row>
    <row r="14" s="45" customFormat="1" ht="20.25" customHeight="1" spans="1:9">
      <c r="A14" s="55">
        <v>1030156</v>
      </c>
      <c r="B14" s="59" t="s">
        <v>121</v>
      </c>
      <c r="C14" s="63"/>
      <c r="D14" s="63"/>
      <c r="E14" s="63"/>
      <c r="F14" s="62" t="s">
        <v>122</v>
      </c>
      <c r="G14" s="58"/>
      <c r="H14" s="63"/>
      <c r="I14" s="77"/>
    </row>
    <row r="15" s="44" customFormat="1" ht="20.25" customHeight="1" spans="1:9">
      <c r="A15" s="55">
        <v>1030157</v>
      </c>
      <c r="B15" s="59" t="s">
        <v>123</v>
      </c>
      <c r="C15" s="63"/>
      <c r="D15" s="63"/>
      <c r="E15" s="63"/>
      <c r="F15" s="62" t="s">
        <v>124</v>
      </c>
      <c r="G15" s="54"/>
      <c r="H15" s="65"/>
      <c r="I15" s="65">
        <v>1355</v>
      </c>
    </row>
    <row r="16" s="44" customFormat="1" ht="26.25" customHeight="1" spans="1:9">
      <c r="A16" s="55">
        <v>1030158</v>
      </c>
      <c r="B16" s="59" t="s">
        <v>125</v>
      </c>
      <c r="C16" s="63"/>
      <c r="D16" s="63"/>
      <c r="E16" s="63"/>
      <c r="F16" s="62" t="s">
        <v>126</v>
      </c>
      <c r="G16" s="58"/>
      <c r="H16" s="63"/>
      <c r="I16" s="69"/>
    </row>
    <row r="17" s="44" customFormat="1" ht="26.25" customHeight="1" spans="1:9">
      <c r="A17" s="55">
        <v>1030159</v>
      </c>
      <c r="B17" s="59" t="s">
        <v>127</v>
      </c>
      <c r="C17" s="63"/>
      <c r="D17" s="63"/>
      <c r="E17" s="63"/>
      <c r="F17" s="62" t="s">
        <v>128</v>
      </c>
      <c r="G17" s="58"/>
      <c r="H17" s="63"/>
      <c r="I17" s="69"/>
    </row>
    <row r="18" s="44" customFormat="1" ht="26.25" customHeight="1" spans="1:9">
      <c r="A18" s="55">
        <v>1030178</v>
      </c>
      <c r="B18" s="59" t="s">
        <v>129</v>
      </c>
      <c r="C18" s="63"/>
      <c r="D18" s="63"/>
      <c r="E18" s="63"/>
      <c r="F18" s="62" t="s">
        <v>130</v>
      </c>
      <c r="G18" s="58"/>
      <c r="H18" s="63"/>
      <c r="I18" s="77">
        <v>79</v>
      </c>
    </row>
    <row r="19" s="44" customFormat="1" ht="26.25" customHeight="1" spans="1:9">
      <c r="A19" s="55">
        <v>1030180</v>
      </c>
      <c r="B19" s="59" t="s">
        <v>131</v>
      </c>
      <c r="C19" s="63"/>
      <c r="D19" s="63"/>
      <c r="E19" s="63"/>
      <c r="F19" s="62" t="s">
        <v>132</v>
      </c>
      <c r="G19" s="58"/>
      <c r="H19" s="63"/>
      <c r="I19" s="77">
        <v>4</v>
      </c>
    </row>
    <row r="20" s="44" customFormat="1" ht="26.25" customHeight="1" spans="1:9">
      <c r="A20" s="55">
        <v>1030199</v>
      </c>
      <c r="B20" s="59" t="s">
        <v>133</v>
      </c>
      <c r="C20" s="63"/>
      <c r="D20" s="63"/>
      <c r="E20" s="63"/>
      <c r="F20" s="62" t="s">
        <v>134</v>
      </c>
      <c r="G20" s="58"/>
      <c r="H20" s="63"/>
      <c r="I20" s="69"/>
    </row>
    <row r="21" s="44" customFormat="1" ht="26.25" customHeight="1" spans="1:9">
      <c r="A21" s="55">
        <v>10310</v>
      </c>
      <c r="B21" s="56" t="s">
        <v>135</v>
      </c>
      <c r="C21" s="63">
        <f>SUM(C22:C33)</f>
        <v>0</v>
      </c>
      <c r="D21" s="63"/>
      <c r="E21" s="63"/>
      <c r="F21" s="66" t="s">
        <v>136</v>
      </c>
      <c r="G21" s="58"/>
      <c r="H21" s="63"/>
      <c r="I21" s="69">
        <v>21</v>
      </c>
    </row>
    <row r="22" s="44" customFormat="1" ht="26.25" customHeight="1" spans="1:9">
      <c r="A22" s="55">
        <v>1031004</v>
      </c>
      <c r="B22" s="59" t="s">
        <v>137</v>
      </c>
      <c r="C22" s="63"/>
      <c r="D22" s="63"/>
      <c r="E22" s="63"/>
      <c r="F22" s="62" t="s">
        <v>138</v>
      </c>
      <c r="G22" s="58"/>
      <c r="H22" s="63"/>
      <c r="I22" s="77">
        <v>1249</v>
      </c>
    </row>
    <row r="23" s="44" customFormat="1" ht="26.25" customHeight="1" spans="1:9">
      <c r="A23" s="55">
        <v>1031005</v>
      </c>
      <c r="B23" s="59" t="s">
        <v>139</v>
      </c>
      <c r="C23" s="63"/>
      <c r="D23" s="63"/>
      <c r="E23" s="63"/>
      <c r="F23" s="62" t="s">
        <v>140</v>
      </c>
      <c r="G23" s="58"/>
      <c r="H23" s="63"/>
      <c r="I23" s="69"/>
    </row>
    <row r="24" s="44" customFormat="1" ht="26.25" customHeight="1" spans="1:9">
      <c r="A24" s="55">
        <v>1031006</v>
      </c>
      <c r="B24" s="59" t="s">
        <v>141</v>
      </c>
      <c r="C24" s="63"/>
      <c r="D24" s="63"/>
      <c r="E24" s="63"/>
      <c r="F24" s="67" t="s">
        <v>142</v>
      </c>
      <c r="G24" s="58"/>
      <c r="H24" s="63"/>
      <c r="I24" s="69"/>
    </row>
    <row r="25" s="44" customFormat="1" ht="26.25" customHeight="1" spans="1:9">
      <c r="A25" s="55">
        <v>1031007</v>
      </c>
      <c r="B25" s="59" t="s">
        <v>143</v>
      </c>
      <c r="C25" s="63"/>
      <c r="D25" s="63"/>
      <c r="E25" s="63"/>
      <c r="F25" s="62" t="s">
        <v>144</v>
      </c>
      <c r="G25" s="58"/>
      <c r="H25" s="63"/>
      <c r="I25" s="69"/>
    </row>
    <row r="26" s="44" customFormat="1" ht="26.25" customHeight="1" spans="1:9">
      <c r="A26" s="55">
        <v>1031008</v>
      </c>
      <c r="B26" s="59" t="s">
        <v>145</v>
      </c>
      <c r="C26" s="63"/>
      <c r="D26" s="63"/>
      <c r="E26" s="63"/>
      <c r="F26" s="62" t="s">
        <v>146</v>
      </c>
      <c r="G26" s="58"/>
      <c r="H26" s="63"/>
      <c r="I26" s="69"/>
    </row>
    <row r="27" s="44" customFormat="1" ht="26.25" customHeight="1" spans="1:9">
      <c r="A27" s="55">
        <v>1031009</v>
      </c>
      <c r="B27" s="59" t="s">
        <v>147</v>
      </c>
      <c r="C27" s="63"/>
      <c r="D27" s="63"/>
      <c r="E27" s="63"/>
      <c r="F27" s="68" t="s">
        <v>71</v>
      </c>
      <c r="G27" s="69">
        <f>G26+G25+G15+G14+G13+G12+G11+G7+G6+G5+G4</f>
        <v>300</v>
      </c>
      <c r="H27" s="69">
        <f>H26+H25+H15+H14+H13+H12+H11+H7+H6+H5+H4</f>
        <v>643</v>
      </c>
      <c r="I27" s="69">
        <f>I26+I25+I15+I14+I13+I12+I11+I7+I6+I5+I4</f>
        <v>1726</v>
      </c>
    </row>
    <row r="28" s="44" customFormat="1" ht="26.25" customHeight="1" spans="1:9">
      <c r="A28" s="55">
        <v>1031010</v>
      </c>
      <c r="B28" s="59" t="s">
        <v>148</v>
      </c>
      <c r="C28" s="63"/>
      <c r="D28" s="63"/>
      <c r="E28" s="63"/>
      <c r="F28" s="70" t="s">
        <v>149</v>
      </c>
      <c r="G28" s="58"/>
      <c r="H28" s="63"/>
      <c r="I28" s="69"/>
    </row>
    <row r="29" s="44" customFormat="1" ht="26.25" customHeight="1" spans="1:9">
      <c r="A29" s="55">
        <v>1031011</v>
      </c>
      <c r="B29" s="59" t="s">
        <v>150</v>
      </c>
      <c r="C29" s="63"/>
      <c r="D29" s="63"/>
      <c r="E29" s="63"/>
      <c r="F29" s="60" t="s">
        <v>151</v>
      </c>
      <c r="G29" s="58"/>
      <c r="H29" s="63"/>
      <c r="I29" s="69"/>
    </row>
    <row r="30" s="44" customFormat="1" ht="26.25" customHeight="1" spans="1:9">
      <c r="A30" s="55">
        <v>1031012</v>
      </c>
      <c r="B30" s="59" t="s">
        <v>152</v>
      </c>
      <c r="C30" s="63"/>
      <c r="D30" s="63"/>
      <c r="E30" s="63"/>
      <c r="F30" s="60" t="s">
        <v>153</v>
      </c>
      <c r="G30" s="58"/>
      <c r="H30" s="63"/>
      <c r="I30" s="69"/>
    </row>
    <row r="31" s="44" customFormat="1" ht="26.25" customHeight="1" spans="1:9">
      <c r="A31" s="55">
        <v>1031013</v>
      </c>
      <c r="B31" s="59" t="s">
        <v>154</v>
      </c>
      <c r="C31" s="63"/>
      <c r="D31" s="63"/>
      <c r="E31" s="63"/>
      <c r="F31" s="60" t="s">
        <v>155</v>
      </c>
      <c r="G31" s="58"/>
      <c r="H31" s="63"/>
      <c r="I31" s="69"/>
    </row>
    <row r="32" s="44" customFormat="1" ht="26.25" customHeight="1" spans="1:9">
      <c r="A32" s="55">
        <v>1031014</v>
      </c>
      <c r="B32" s="59" t="s">
        <v>156</v>
      </c>
      <c r="C32" s="63"/>
      <c r="D32" s="63"/>
      <c r="E32" s="63"/>
      <c r="F32" s="60" t="s">
        <v>157</v>
      </c>
      <c r="G32" s="58"/>
      <c r="H32" s="63"/>
      <c r="I32" s="69"/>
    </row>
    <row r="33" s="44" customFormat="1" ht="26.25" customHeight="1" spans="1:9">
      <c r="A33" s="55">
        <v>1031099</v>
      </c>
      <c r="B33" s="59" t="s">
        <v>158</v>
      </c>
      <c r="C33" s="63"/>
      <c r="D33" s="63"/>
      <c r="E33" s="63"/>
      <c r="F33" s="71" t="s">
        <v>159</v>
      </c>
      <c r="G33" s="58"/>
      <c r="H33" s="63"/>
      <c r="I33" s="69"/>
    </row>
    <row r="34" s="44" customFormat="1" ht="18.75" customHeight="1" spans="2:9">
      <c r="B34" s="59"/>
      <c r="C34" s="63"/>
      <c r="D34" s="63"/>
      <c r="E34" s="63"/>
      <c r="F34" s="72" t="s">
        <v>160</v>
      </c>
      <c r="G34" s="58"/>
      <c r="H34" s="63"/>
      <c r="I34" s="69">
        <v>61</v>
      </c>
    </row>
    <row r="35" s="44" customFormat="1" ht="16.5" customHeight="1" spans="2:9">
      <c r="B35" s="59" t="s">
        <v>161</v>
      </c>
      <c r="C35" s="63"/>
      <c r="D35" s="63"/>
      <c r="E35" s="63">
        <v>174</v>
      </c>
      <c r="F35" s="72" t="s">
        <v>162</v>
      </c>
      <c r="G35" s="58"/>
      <c r="H35" s="63">
        <v>174</v>
      </c>
      <c r="I35" s="69"/>
    </row>
    <row r="36" s="44" customFormat="1" ht="20.25" customHeight="1" spans="2:9">
      <c r="B36" s="59" t="s">
        <v>163</v>
      </c>
      <c r="C36" s="63"/>
      <c r="D36" s="63"/>
      <c r="E36" s="63">
        <v>1778</v>
      </c>
      <c r="F36" s="72" t="s">
        <v>164</v>
      </c>
      <c r="G36" s="58"/>
      <c r="H36" s="58">
        <v>1778</v>
      </c>
      <c r="I36" s="77"/>
    </row>
    <row r="37" s="44" customFormat="1" ht="14.25" customHeight="1" spans="2:9">
      <c r="B37" s="73" t="s">
        <v>165</v>
      </c>
      <c r="C37" s="74">
        <v>300</v>
      </c>
      <c r="D37" s="74">
        <f>SUM(D4,D35,D36)</f>
        <v>300</v>
      </c>
      <c r="E37" s="74">
        <f>SUM(E4,E35,E36)</f>
        <v>2595</v>
      </c>
      <c r="F37" s="75" t="s">
        <v>166</v>
      </c>
      <c r="G37" s="76">
        <v>300</v>
      </c>
      <c r="H37" s="74">
        <f>SUM(H35,H36,H7)</f>
        <v>2595</v>
      </c>
      <c r="I37" s="74">
        <f>I34+I27</f>
        <v>1787</v>
      </c>
    </row>
    <row r="42" ht="73.5" customHeight="1"/>
  </sheetData>
  <mergeCells count="2">
    <mergeCell ref="B1:I1"/>
    <mergeCell ref="H2:I2"/>
  </mergeCells>
  <printOptions horizontalCentered="1"/>
  <pageMargins left="0.24" right="0.24" top="0.393700787401575" bottom="0.275" header="0.590551181102362" footer="0.393700787401575"/>
  <pageSetup paperSize="9" scale="89" firstPageNumber="148" orientation="portrait"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K12" sqref="K12"/>
    </sheetView>
  </sheetViews>
  <sheetFormatPr defaultColWidth="25.375" defaultRowHeight="14.25" outlineLevelCol="7"/>
  <cols>
    <col min="1" max="1" width="29.125" style="31" customWidth="1"/>
    <col min="2" max="2" width="6.875" style="31" customWidth="1"/>
    <col min="3" max="3" width="7.875" style="31" customWidth="1"/>
    <col min="4" max="4" width="6.5" style="31" customWidth="1"/>
    <col min="5" max="5" width="29.625" style="31" customWidth="1"/>
    <col min="6" max="6" width="5.625" style="31" customWidth="1"/>
    <col min="7" max="7" width="7.5" style="31" customWidth="1"/>
    <col min="8" max="8" width="5.875" style="31" customWidth="1"/>
    <col min="9" max="16384" width="25.375" style="31"/>
  </cols>
  <sheetData>
    <row r="1" ht="22.5" customHeight="1" spans="1:8">
      <c r="A1" s="32" t="s">
        <v>167</v>
      </c>
      <c r="B1" s="32"/>
      <c r="C1" s="32"/>
      <c r="D1" s="32"/>
      <c r="E1" s="32"/>
      <c r="F1" s="32"/>
      <c r="G1" s="32"/>
      <c r="H1" s="32"/>
    </row>
    <row r="2" ht="10.5" customHeight="1" spans="1:8">
      <c r="A2" s="33"/>
      <c r="B2" s="33"/>
      <c r="C2" s="33"/>
      <c r="D2" s="33"/>
      <c r="E2" s="34"/>
      <c r="F2" s="35"/>
      <c r="G2" s="33"/>
      <c r="H2" s="36" t="s">
        <v>1</v>
      </c>
    </row>
    <row r="3" s="29" customFormat="1" ht="27" customHeight="1" spans="1:8">
      <c r="A3" s="37" t="s">
        <v>168</v>
      </c>
      <c r="B3" s="38" t="s">
        <v>3</v>
      </c>
      <c r="C3" s="38" t="s">
        <v>4</v>
      </c>
      <c r="D3" s="38" t="s">
        <v>5</v>
      </c>
      <c r="E3" s="38" t="s">
        <v>168</v>
      </c>
      <c r="F3" s="38" t="s">
        <v>3</v>
      </c>
      <c r="G3" s="38" t="s">
        <v>4</v>
      </c>
      <c r="H3" s="38" t="s">
        <v>5</v>
      </c>
    </row>
    <row r="4" s="29" customFormat="1" spans="1:8">
      <c r="A4" s="39" t="s">
        <v>169</v>
      </c>
      <c r="B4" s="40">
        <v>60</v>
      </c>
      <c r="C4" s="40">
        <v>60</v>
      </c>
      <c r="D4" s="40">
        <v>60</v>
      </c>
      <c r="E4" s="40" t="s">
        <v>170</v>
      </c>
      <c r="F4" s="40"/>
      <c r="G4" s="40"/>
      <c r="H4" s="40"/>
    </row>
    <row r="5" spans="1:8">
      <c r="A5" s="41" t="s">
        <v>171</v>
      </c>
      <c r="B5" s="40"/>
      <c r="C5" s="40"/>
      <c r="D5" s="40"/>
      <c r="E5" s="40" t="s">
        <v>172</v>
      </c>
      <c r="F5" s="40"/>
      <c r="G5" s="40"/>
      <c r="H5" s="40"/>
    </row>
    <row r="6" s="30" customFormat="1" ht="28.5" spans="1:8">
      <c r="A6" s="41" t="s">
        <v>173</v>
      </c>
      <c r="B6" s="40">
        <v>60</v>
      </c>
      <c r="C6" s="40">
        <v>60</v>
      </c>
      <c r="D6" s="40">
        <v>60</v>
      </c>
      <c r="E6" s="42" t="s">
        <v>174</v>
      </c>
      <c r="F6" s="42"/>
      <c r="G6" s="40"/>
      <c r="H6" s="40"/>
    </row>
    <row r="7" spans="1:8">
      <c r="A7" s="41" t="s">
        <v>175</v>
      </c>
      <c r="B7" s="40"/>
      <c r="C7" s="40"/>
      <c r="D7" s="40"/>
      <c r="E7" s="42" t="s">
        <v>176</v>
      </c>
      <c r="F7" s="42"/>
      <c r="G7" s="40"/>
      <c r="H7" s="40"/>
    </row>
    <row r="8" ht="28.5" spans="1:8">
      <c r="A8" s="41" t="s">
        <v>177</v>
      </c>
      <c r="B8" s="40"/>
      <c r="C8" s="40"/>
      <c r="D8" s="40"/>
      <c r="E8" s="42" t="s">
        <v>178</v>
      </c>
      <c r="F8" s="42"/>
      <c r="G8" s="40"/>
      <c r="H8" s="40"/>
    </row>
    <row r="9" ht="28.5" spans="1:8">
      <c r="A9" s="39" t="s">
        <v>179</v>
      </c>
      <c r="B9" s="40"/>
      <c r="C9" s="40"/>
      <c r="D9" s="40"/>
      <c r="E9" s="42" t="s">
        <v>180</v>
      </c>
      <c r="F9" s="42"/>
      <c r="G9" s="40"/>
      <c r="H9" s="40"/>
    </row>
    <row r="10" ht="28.5" spans="1:8">
      <c r="A10" s="41" t="s">
        <v>181</v>
      </c>
      <c r="B10" s="40"/>
      <c r="C10" s="40"/>
      <c r="D10" s="40"/>
      <c r="E10" s="42" t="s">
        <v>182</v>
      </c>
      <c r="F10" s="42"/>
      <c r="G10" s="40"/>
      <c r="H10" s="40"/>
    </row>
    <row r="11" ht="28.5" spans="1:8">
      <c r="A11" s="41" t="s">
        <v>183</v>
      </c>
      <c r="B11" s="40"/>
      <c r="C11" s="40"/>
      <c r="D11" s="40"/>
      <c r="E11" s="42" t="s">
        <v>184</v>
      </c>
      <c r="F11" s="42"/>
      <c r="G11" s="40"/>
      <c r="H11" s="40"/>
    </row>
    <row r="12" ht="28.5" spans="1:8">
      <c r="A12" s="41" t="s">
        <v>185</v>
      </c>
      <c r="B12" s="40"/>
      <c r="C12" s="40"/>
      <c r="D12" s="40"/>
      <c r="E12" s="42" t="s">
        <v>186</v>
      </c>
      <c r="F12" s="42"/>
      <c r="G12" s="40"/>
      <c r="H12" s="40"/>
    </row>
    <row r="13" ht="28.5" spans="1:8">
      <c r="A13" s="41" t="s">
        <v>187</v>
      </c>
      <c r="B13" s="40"/>
      <c r="C13" s="40"/>
      <c r="D13" s="40"/>
      <c r="E13" s="42" t="s">
        <v>188</v>
      </c>
      <c r="F13" s="42"/>
      <c r="G13" s="40"/>
      <c r="H13" s="40"/>
    </row>
    <row r="14" ht="28.5" spans="1:8">
      <c r="A14" s="39" t="s">
        <v>189</v>
      </c>
      <c r="B14" s="40"/>
      <c r="C14" s="40"/>
      <c r="D14" s="40"/>
      <c r="E14" s="42" t="s">
        <v>190</v>
      </c>
      <c r="F14" s="42"/>
      <c r="G14" s="40"/>
      <c r="H14" s="40"/>
    </row>
    <row r="15" ht="28.5" spans="1:8">
      <c r="A15" s="41" t="s">
        <v>191</v>
      </c>
      <c r="B15" s="40"/>
      <c r="C15" s="40"/>
      <c r="D15" s="40"/>
      <c r="E15" s="42" t="s">
        <v>192</v>
      </c>
      <c r="F15" s="42">
        <v>10</v>
      </c>
      <c r="G15" s="40">
        <v>10</v>
      </c>
      <c r="H15" s="40"/>
    </row>
    <row r="16" spans="1:8">
      <c r="A16" s="41" t="s">
        <v>193</v>
      </c>
      <c r="B16" s="40"/>
      <c r="C16" s="40"/>
      <c r="D16" s="40"/>
      <c r="E16" s="42" t="s">
        <v>194</v>
      </c>
      <c r="F16" s="42"/>
      <c r="G16" s="40"/>
      <c r="H16" s="40"/>
    </row>
    <row r="17" ht="28.5" spans="1:8">
      <c r="A17" s="41" t="s">
        <v>195</v>
      </c>
      <c r="B17" s="40"/>
      <c r="C17" s="40"/>
      <c r="D17" s="40"/>
      <c r="E17" s="42" t="s">
        <v>196</v>
      </c>
      <c r="F17" s="42"/>
      <c r="G17" s="40"/>
      <c r="H17" s="40"/>
    </row>
    <row r="18" ht="28.5" spans="1:8">
      <c r="A18" s="41" t="s">
        <v>197</v>
      </c>
      <c r="B18" s="40"/>
      <c r="C18" s="40"/>
      <c r="D18" s="40"/>
      <c r="E18" s="42" t="s">
        <v>198</v>
      </c>
      <c r="F18" s="42"/>
      <c r="G18" s="40"/>
      <c r="H18" s="40"/>
    </row>
    <row r="19" ht="28.5" spans="1:8">
      <c r="A19" s="39" t="s">
        <v>199</v>
      </c>
      <c r="B19" s="40"/>
      <c r="C19" s="40"/>
      <c r="D19" s="40"/>
      <c r="E19" s="42" t="s">
        <v>200</v>
      </c>
      <c r="F19" s="42"/>
      <c r="G19" s="40"/>
      <c r="H19" s="40"/>
    </row>
    <row r="20" ht="28.5" spans="1:8">
      <c r="A20" s="41" t="s">
        <v>201</v>
      </c>
      <c r="B20" s="42"/>
      <c r="C20" s="42"/>
      <c r="D20" s="42"/>
      <c r="E20" s="42" t="s">
        <v>202</v>
      </c>
      <c r="F20" s="42"/>
      <c r="G20" s="42"/>
      <c r="H20" s="42"/>
    </row>
    <row r="21" spans="1:8">
      <c r="A21" s="41" t="s">
        <v>203</v>
      </c>
      <c r="B21" s="42"/>
      <c r="C21" s="42"/>
      <c r="D21" s="42"/>
      <c r="E21" s="40" t="s">
        <v>204</v>
      </c>
      <c r="F21" s="40">
        <v>50</v>
      </c>
      <c r="G21" s="42">
        <v>50</v>
      </c>
      <c r="H21" s="42"/>
    </row>
    <row r="22" ht="28.5" spans="1:8">
      <c r="A22" s="41" t="s">
        <v>205</v>
      </c>
      <c r="B22" s="42"/>
      <c r="C22" s="42"/>
      <c r="D22" s="42"/>
      <c r="E22" s="42" t="s">
        <v>206</v>
      </c>
      <c r="F22" s="42"/>
      <c r="G22" s="42"/>
      <c r="H22" s="42"/>
    </row>
    <row r="23" ht="28.5" spans="1:8">
      <c r="A23" s="39" t="s">
        <v>207</v>
      </c>
      <c r="B23" s="40"/>
      <c r="C23" s="40"/>
      <c r="D23" s="40"/>
      <c r="E23" s="42" t="s">
        <v>208</v>
      </c>
      <c r="F23" s="42"/>
      <c r="G23" s="40"/>
      <c r="H23" s="40"/>
    </row>
    <row r="24" spans="1:8">
      <c r="A24" s="41" t="s">
        <v>209</v>
      </c>
      <c r="B24" s="42"/>
      <c r="C24" s="42"/>
      <c r="D24" s="42"/>
      <c r="E24" s="42" t="s">
        <v>210</v>
      </c>
      <c r="F24" s="42">
        <v>50</v>
      </c>
      <c r="G24" s="42">
        <v>50</v>
      </c>
      <c r="H24" s="42"/>
    </row>
    <row r="25" ht="28.5" spans="1:8">
      <c r="A25" s="39" t="s">
        <v>211</v>
      </c>
      <c r="B25" s="40">
        <v>60</v>
      </c>
      <c r="C25" s="40">
        <v>60</v>
      </c>
      <c r="D25" s="40">
        <v>60</v>
      </c>
      <c r="E25" s="42" t="s">
        <v>212</v>
      </c>
      <c r="F25" s="42">
        <v>50</v>
      </c>
      <c r="G25" s="40">
        <v>50</v>
      </c>
      <c r="H25" s="40"/>
    </row>
    <row r="26" ht="28.5" spans="1:8">
      <c r="A26" s="39"/>
      <c r="B26" s="40"/>
      <c r="C26" s="40"/>
      <c r="D26" s="40"/>
      <c r="E26" s="43" t="s">
        <v>213</v>
      </c>
      <c r="F26" s="43">
        <v>60</v>
      </c>
      <c r="G26" s="40">
        <v>60</v>
      </c>
      <c r="H26" s="40">
        <v>0</v>
      </c>
    </row>
    <row r="27" spans="1:8">
      <c r="A27" s="39" t="s">
        <v>214</v>
      </c>
      <c r="B27" s="40"/>
      <c r="C27" s="40"/>
      <c r="D27" s="40"/>
      <c r="E27" s="43" t="s">
        <v>215</v>
      </c>
      <c r="F27" s="43"/>
      <c r="G27" s="40"/>
      <c r="H27" s="40"/>
    </row>
  </sheetData>
  <mergeCells count="1">
    <mergeCell ref="A1:H1"/>
  </mergeCells>
  <pageMargins left="0.24" right="0.24"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
  <sheetViews>
    <sheetView workbookViewId="0">
      <selection activeCell="E2" sqref="A$1:F$1048576"/>
    </sheetView>
  </sheetViews>
  <sheetFormatPr defaultColWidth="8" defaultRowHeight="14.25" outlineLevelCol="5"/>
  <cols>
    <col min="1" max="1" width="32.75" style="7"/>
    <col min="2" max="3" width="28.375" style="7" customWidth="1"/>
    <col min="4" max="4" width="32" style="7"/>
    <col min="5" max="6" width="25.625" style="7" customWidth="1"/>
    <col min="7" max="16384" width="8" style="6"/>
  </cols>
  <sheetData>
    <row r="1" s="6" customFormat="1" ht="45" customHeight="1" spans="1:6">
      <c r="A1" s="8" t="s">
        <v>216</v>
      </c>
      <c r="B1" s="9"/>
      <c r="C1" s="9"/>
      <c r="D1" s="9"/>
      <c r="E1" s="9"/>
      <c r="F1" s="9"/>
    </row>
    <row r="2" s="6" customFormat="1" ht="18.75" customHeight="1" spans="1:6">
      <c r="A2" s="10" t="s">
        <v>73</v>
      </c>
      <c r="B2" s="10"/>
      <c r="C2" s="10"/>
      <c r="D2" s="10"/>
      <c r="E2" s="11"/>
      <c r="F2" s="11" t="s">
        <v>217</v>
      </c>
    </row>
    <row r="3" s="6" customFormat="1" ht="27" customHeight="1" spans="1:6">
      <c r="A3" s="12" t="s">
        <v>218</v>
      </c>
      <c r="B3" s="12" t="s">
        <v>219</v>
      </c>
      <c r="C3" s="12" t="s">
        <v>220</v>
      </c>
      <c r="D3" s="12" t="s">
        <v>218</v>
      </c>
      <c r="E3" s="12" t="s">
        <v>219</v>
      </c>
      <c r="F3" s="12" t="s">
        <v>220</v>
      </c>
    </row>
    <row r="4" s="6" customFormat="1" ht="27" customHeight="1" spans="1:6">
      <c r="A4" s="13" t="s">
        <v>221</v>
      </c>
      <c r="B4" s="14">
        <v>2076400</v>
      </c>
      <c r="C4" s="14">
        <v>2107200</v>
      </c>
      <c r="D4" s="13" t="s">
        <v>222</v>
      </c>
      <c r="E4" s="14">
        <v>6428682</v>
      </c>
      <c r="F4" s="14">
        <v>6558162</v>
      </c>
    </row>
    <row r="5" s="6" customFormat="1" ht="27" customHeight="1" spans="1:6">
      <c r="A5" s="15" t="s">
        <v>223</v>
      </c>
      <c r="B5" s="16">
        <v>406000</v>
      </c>
      <c r="C5" s="16">
        <v>410700</v>
      </c>
      <c r="D5" s="13" t="s">
        <v>224</v>
      </c>
      <c r="E5" s="16">
        <v>268884</v>
      </c>
      <c r="F5" s="16">
        <v>285180</v>
      </c>
    </row>
    <row r="6" s="6" customFormat="1" ht="27" customHeight="1" spans="1:6">
      <c r="A6" s="17" t="s">
        <v>225</v>
      </c>
      <c r="B6" s="18">
        <v>7174070</v>
      </c>
      <c r="C6" s="18">
        <v>7630932</v>
      </c>
      <c r="D6" s="13" t="s">
        <v>226</v>
      </c>
      <c r="E6" s="19">
        <v>0</v>
      </c>
      <c r="F6" s="19">
        <v>0</v>
      </c>
    </row>
    <row r="7" s="6" customFormat="1" ht="27" customHeight="1" spans="1:6">
      <c r="A7" s="20" t="s">
        <v>227</v>
      </c>
      <c r="B7" s="19">
        <v>6602540</v>
      </c>
      <c r="C7" s="19">
        <v>7044900</v>
      </c>
      <c r="D7" s="13" t="s">
        <v>228</v>
      </c>
      <c r="E7" s="19">
        <v>1046.76</v>
      </c>
      <c r="F7" s="19">
        <v>1100</v>
      </c>
    </row>
    <row r="8" s="6" customFormat="1" ht="27" customHeight="1" spans="1:6">
      <c r="A8" s="21" t="s">
        <v>229</v>
      </c>
      <c r="B8" s="19">
        <v>571530</v>
      </c>
      <c r="C8" s="19">
        <v>586032</v>
      </c>
      <c r="D8" s="13" t="s">
        <v>230</v>
      </c>
      <c r="E8" s="22">
        <v>0</v>
      </c>
      <c r="F8" s="22">
        <v>0</v>
      </c>
    </row>
    <row r="9" s="6" customFormat="1" ht="27" customHeight="1" spans="1:6">
      <c r="A9" s="15" t="s">
        <v>231</v>
      </c>
      <c r="B9" s="19">
        <v>0</v>
      </c>
      <c r="C9" s="23">
        <v>0</v>
      </c>
      <c r="D9" s="24" t="s">
        <v>232</v>
      </c>
      <c r="E9" s="24" t="s">
        <v>232</v>
      </c>
      <c r="F9" s="24" t="s">
        <v>232</v>
      </c>
    </row>
    <row r="10" s="6" customFormat="1" ht="27" customHeight="1" spans="1:6">
      <c r="A10" s="20" t="s">
        <v>233</v>
      </c>
      <c r="B10" s="19">
        <v>41592</v>
      </c>
      <c r="C10" s="23">
        <v>43000</v>
      </c>
      <c r="D10" s="24" t="s">
        <v>232</v>
      </c>
      <c r="E10" s="24" t="s">
        <v>232</v>
      </c>
      <c r="F10" s="24" t="s">
        <v>232</v>
      </c>
    </row>
    <row r="11" s="6" customFormat="1" ht="27" customHeight="1" spans="1:6">
      <c r="A11" s="20" t="s">
        <v>234</v>
      </c>
      <c r="B11" s="19">
        <v>118233.5</v>
      </c>
      <c r="C11" s="23">
        <v>418500</v>
      </c>
      <c r="D11" s="24" t="s">
        <v>232</v>
      </c>
      <c r="E11" s="24" t="s">
        <v>232</v>
      </c>
      <c r="F11" s="24" t="s">
        <v>232</v>
      </c>
    </row>
    <row r="12" s="6" customFormat="1" ht="27" customHeight="1" spans="1:6">
      <c r="A12" s="20" t="s">
        <v>235</v>
      </c>
      <c r="B12" s="19">
        <v>1187.29</v>
      </c>
      <c r="C12" s="23">
        <v>1200</v>
      </c>
      <c r="D12" s="24" t="s">
        <v>232</v>
      </c>
      <c r="E12" s="24" t="s">
        <v>232</v>
      </c>
      <c r="F12" s="24" t="s">
        <v>232</v>
      </c>
    </row>
    <row r="13" s="6" customFormat="1" ht="27" customHeight="1" spans="1:6">
      <c r="A13" s="20" t="s">
        <v>236</v>
      </c>
      <c r="B13" s="19">
        <v>0</v>
      </c>
      <c r="C13" s="23">
        <v>0</v>
      </c>
      <c r="D13" s="24" t="s">
        <v>232</v>
      </c>
      <c r="E13" s="25" t="s">
        <v>232</v>
      </c>
      <c r="F13" s="25" t="s">
        <v>232</v>
      </c>
    </row>
    <row r="14" s="6" customFormat="1" ht="27" customHeight="1" spans="1:6">
      <c r="A14" s="20" t="s">
        <v>237</v>
      </c>
      <c r="B14" s="19">
        <f>B4+B6+B9+B10+B11+B12+B13</f>
        <v>9411482.79</v>
      </c>
      <c r="C14" s="19">
        <f>C4+C6+C9+C10+C11+C12+C13</f>
        <v>10200832</v>
      </c>
      <c r="D14" s="26" t="s">
        <v>238</v>
      </c>
      <c r="E14" s="19">
        <f>E4+E5+E6+E7+E8</f>
        <v>6698612.76</v>
      </c>
      <c r="F14" s="19">
        <f>F4+F5+F6+F7+F8</f>
        <v>6844442</v>
      </c>
    </row>
    <row r="15" s="6" customFormat="1" ht="27" customHeight="1" spans="1:6">
      <c r="A15" s="20" t="s">
        <v>239</v>
      </c>
      <c r="B15" s="19">
        <v>0</v>
      </c>
      <c r="C15" s="19">
        <v>0</v>
      </c>
      <c r="D15" s="15" t="s">
        <v>240</v>
      </c>
      <c r="E15" s="19">
        <v>0</v>
      </c>
      <c r="F15" s="19">
        <v>0</v>
      </c>
    </row>
    <row r="16" s="6" customFormat="1" ht="27" customHeight="1" spans="1:6">
      <c r="A16" s="20" t="s">
        <v>241</v>
      </c>
      <c r="B16" s="19">
        <v>0</v>
      </c>
      <c r="C16" s="19">
        <v>0</v>
      </c>
      <c r="D16" s="26" t="s">
        <v>242</v>
      </c>
      <c r="E16" s="19">
        <v>0</v>
      </c>
      <c r="F16" s="19">
        <v>0</v>
      </c>
    </row>
    <row r="17" s="6" customFormat="1" ht="27" customHeight="1" spans="1:6">
      <c r="A17" s="21" t="s">
        <v>243</v>
      </c>
      <c r="B17" s="22">
        <f t="shared" ref="B17:F17" si="0">B14+B15+B16</f>
        <v>9411482.79</v>
      </c>
      <c r="C17" s="22">
        <f t="shared" si="0"/>
        <v>10200832</v>
      </c>
      <c r="D17" s="13" t="s">
        <v>244</v>
      </c>
      <c r="E17" s="19">
        <f t="shared" si="0"/>
        <v>6698612.76</v>
      </c>
      <c r="F17" s="19">
        <f t="shared" si="0"/>
        <v>6844442</v>
      </c>
    </row>
    <row r="18" s="6" customFormat="1" ht="27" customHeight="1" spans="1:6">
      <c r="A18" s="24" t="s">
        <v>232</v>
      </c>
      <c r="B18" s="24" t="s">
        <v>232</v>
      </c>
      <c r="C18" s="27" t="s">
        <v>232</v>
      </c>
      <c r="D18" s="15" t="s">
        <v>245</v>
      </c>
      <c r="E18" s="19">
        <f>B17-E17</f>
        <v>2712870.03</v>
      </c>
      <c r="F18" s="19">
        <f>C17-F17</f>
        <v>3356390</v>
      </c>
    </row>
    <row r="19" s="6" customFormat="1" ht="27" customHeight="1" spans="1:6">
      <c r="A19" s="13" t="s">
        <v>246</v>
      </c>
      <c r="B19" s="14">
        <v>21328307.64</v>
      </c>
      <c r="C19" s="14">
        <f>E19</f>
        <v>24041177.67</v>
      </c>
      <c r="D19" s="26" t="s">
        <v>247</v>
      </c>
      <c r="E19" s="19">
        <f>B19+E18</f>
        <v>24041177.67</v>
      </c>
      <c r="F19" s="19">
        <f>C19+F18</f>
        <v>27397567.67</v>
      </c>
    </row>
    <row r="20" s="6" customFormat="1" ht="27" customHeight="1" spans="1:6">
      <c r="A20" s="24" t="s">
        <v>248</v>
      </c>
      <c r="B20" s="28">
        <f t="shared" ref="B20:F20" si="1">B17+B19</f>
        <v>30739790.43</v>
      </c>
      <c r="C20" s="28">
        <f t="shared" si="1"/>
        <v>34242009.67</v>
      </c>
      <c r="D20" s="27" t="s">
        <v>248</v>
      </c>
      <c r="E20" s="22">
        <f t="shared" si="1"/>
        <v>30739790.43</v>
      </c>
      <c r="F20" s="22">
        <f t="shared" si="1"/>
        <v>34242009.67</v>
      </c>
    </row>
    <row r="21" s="6" customFormat="1" spans="1:6">
      <c r="A21" s="7"/>
      <c r="B21" s="7"/>
      <c r="C21" s="7"/>
      <c r="D21" s="7"/>
      <c r="E21" s="7"/>
      <c r="F21" s="7"/>
    </row>
    <row r="22" s="6" customFormat="1" spans="1:6">
      <c r="A22" s="7"/>
      <c r="B22" s="7"/>
      <c r="C22" s="7"/>
      <c r="D22" s="7"/>
      <c r="E22" s="7"/>
      <c r="F22" s="7"/>
    </row>
    <row r="23" s="6" customFormat="1" spans="1:6">
      <c r="A23" s="7"/>
      <c r="B23" s="7"/>
      <c r="C23" s="7"/>
      <c r="D23" s="7"/>
      <c r="E23" s="7"/>
      <c r="F23" s="7"/>
    </row>
    <row r="24" s="6" customFormat="1" spans="1:6">
      <c r="A24" s="7"/>
      <c r="B24" s="7"/>
      <c r="C24" s="7"/>
      <c r="D24" s="7"/>
      <c r="E24" s="7"/>
      <c r="F24" s="7"/>
    </row>
    <row r="25" s="6" customFormat="1" spans="1:6">
      <c r="A25" s="7"/>
      <c r="B25" s="7"/>
      <c r="C25" s="7"/>
      <c r="D25" s="7"/>
      <c r="E25" s="7"/>
      <c r="F25" s="7"/>
    </row>
    <row r="26" s="6" customFormat="1" spans="1:6">
      <c r="A26" s="7"/>
      <c r="B26" s="7"/>
      <c r="C26" s="7"/>
      <c r="D26" s="7"/>
      <c r="E26" s="7"/>
      <c r="F26" s="7"/>
    </row>
    <row r="27" s="6" customFormat="1" spans="1:6">
      <c r="A27" s="7"/>
      <c r="B27" s="7"/>
      <c r="C27" s="7"/>
      <c r="D27" s="7"/>
      <c r="E27" s="7"/>
      <c r="F27" s="7"/>
    </row>
    <row r="28" s="6" customFormat="1" spans="1:6">
      <c r="A28" s="7"/>
      <c r="B28" s="7"/>
      <c r="C28" s="7"/>
      <c r="D28" s="7"/>
      <c r="E28" s="7"/>
      <c r="F28" s="7"/>
    </row>
    <row r="29" s="6" customFormat="1" spans="1:6">
      <c r="A29" s="7"/>
      <c r="B29" s="7"/>
      <c r="C29" s="7"/>
      <c r="D29" s="7"/>
      <c r="E29" s="7"/>
      <c r="F29" s="7"/>
    </row>
    <row r="30" s="6" customFormat="1" spans="1:6">
      <c r="A30" s="7"/>
      <c r="B30" s="7"/>
      <c r="C30" s="7"/>
      <c r="D30" s="7"/>
      <c r="E30" s="7"/>
      <c r="F30" s="7"/>
    </row>
    <row r="31" s="6" customFormat="1" spans="1:6">
      <c r="A31" s="7"/>
      <c r="B31" s="7"/>
      <c r="C31" s="7"/>
      <c r="D31" s="7"/>
      <c r="E31" s="7"/>
      <c r="F31" s="7"/>
    </row>
    <row r="32" s="6" customFormat="1" spans="1:6">
      <c r="A32" s="7"/>
      <c r="B32" s="7"/>
      <c r="C32" s="7"/>
      <c r="D32" s="7"/>
      <c r="E32" s="7"/>
      <c r="F32" s="7"/>
    </row>
    <row r="33" s="6" customFormat="1" spans="1:6">
      <c r="A33" s="7"/>
      <c r="B33" s="7"/>
      <c r="C33" s="7"/>
      <c r="D33" s="7"/>
      <c r="E33" s="7"/>
      <c r="F33" s="7"/>
    </row>
    <row r="34" s="6" customFormat="1" spans="1:6">
      <c r="A34" s="7"/>
      <c r="B34" s="7"/>
      <c r="C34" s="7"/>
      <c r="D34" s="7"/>
      <c r="E34" s="7"/>
      <c r="F34" s="7"/>
    </row>
    <row r="35" s="6" customFormat="1" spans="1:6">
      <c r="A35" s="7"/>
      <c r="B35" s="7"/>
      <c r="C35" s="7"/>
      <c r="D35" s="7"/>
      <c r="E35" s="7"/>
      <c r="F35" s="7"/>
    </row>
    <row r="36" s="6" customFormat="1" spans="1:6">
      <c r="A36" s="7"/>
      <c r="B36" s="7"/>
      <c r="C36" s="7"/>
      <c r="D36" s="7"/>
      <c r="E36" s="7"/>
      <c r="F36" s="7"/>
    </row>
    <row r="37" s="6" customFormat="1" spans="1:6">
      <c r="A37" s="7"/>
      <c r="B37" s="7"/>
      <c r="C37" s="7"/>
      <c r="D37" s="7"/>
      <c r="E37" s="7"/>
      <c r="F37" s="7"/>
    </row>
    <row r="38" s="6" customFormat="1" spans="1:6">
      <c r="A38" s="7"/>
      <c r="B38" s="7"/>
      <c r="C38" s="7"/>
      <c r="D38" s="7"/>
      <c r="E38" s="7"/>
      <c r="F38" s="7"/>
    </row>
    <row r="39" s="6" customFormat="1" spans="1:6">
      <c r="A39" s="7"/>
      <c r="B39" s="7"/>
      <c r="C39" s="7"/>
      <c r="D39" s="7"/>
      <c r="E39" s="7"/>
      <c r="F39" s="7"/>
    </row>
    <row r="40" s="6" customFormat="1" spans="1:6">
      <c r="A40" s="7"/>
      <c r="B40" s="7"/>
      <c r="C40" s="7"/>
      <c r="D40" s="7"/>
      <c r="E40" s="7"/>
      <c r="F40" s="7"/>
    </row>
    <row r="41" s="6" customFormat="1" spans="1:6">
      <c r="A41" s="7"/>
      <c r="B41" s="7"/>
      <c r="C41" s="7"/>
      <c r="D41" s="7"/>
      <c r="E41" s="7"/>
      <c r="F41" s="7"/>
    </row>
    <row r="42" s="6" customFormat="1" spans="1:6">
      <c r="A42" s="7"/>
      <c r="B42" s="7"/>
      <c r="C42" s="7"/>
      <c r="D42" s="7"/>
      <c r="E42" s="7"/>
      <c r="F42" s="7"/>
    </row>
    <row r="43" s="6" customFormat="1" spans="1:6">
      <c r="A43" s="7"/>
      <c r="B43" s="7"/>
      <c r="C43" s="7"/>
      <c r="D43" s="7"/>
      <c r="E43" s="7"/>
      <c r="F43" s="7"/>
    </row>
    <row r="44" s="6" customFormat="1" spans="1:6">
      <c r="A44" s="7"/>
      <c r="B44" s="7"/>
      <c r="C44" s="7"/>
      <c r="D44" s="7"/>
      <c r="E44" s="7"/>
      <c r="F44" s="7"/>
    </row>
    <row r="45" s="6" customFormat="1" spans="1:6">
      <c r="A45" s="7"/>
      <c r="B45" s="7"/>
      <c r="C45" s="7"/>
      <c r="D45" s="7"/>
      <c r="E45" s="7"/>
      <c r="F45" s="7"/>
    </row>
    <row r="46" s="6" customFormat="1" spans="1:6">
      <c r="A46" s="7"/>
      <c r="B46" s="7"/>
      <c r="C46" s="7"/>
      <c r="D46" s="7"/>
      <c r="E46" s="7"/>
      <c r="F46" s="7"/>
    </row>
    <row r="47" s="6" customFormat="1" spans="1:6">
      <c r="A47" s="7"/>
      <c r="B47" s="7"/>
      <c r="C47" s="7"/>
      <c r="D47" s="7"/>
      <c r="E47" s="7"/>
      <c r="F47" s="7"/>
    </row>
    <row r="48" s="6" customFormat="1" spans="1:6">
      <c r="A48" s="7"/>
      <c r="B48" s="7"/>
      <c r="C48" s="7"/>
      <c r="D48" s="7"/>
      <c r="E48" s="7"/>
      <c r="F48" s="7"/>
    </row>
    <row r="49" s="6" customFormat="1" spans="1:6">
      <c r="A49" s="7"/>
      <c r="B49" s="7"/>
      <c r="C49" s="7"/>
      <c r="D49" s="7"/>
      <c r="E49" s="7"/>
      <c r="F49" s="7"/>
    </row>
    <row r="50" s="6" customFormat="1" spans="1:6">
      <c r="A50" s="7"/>
      <c r="B50" s="7"/>
      <c r="C50" s="7"/>
      <c r="D50" s="7"/>
      <c r="E50" s="7"/>
      <c r="F50" s="7"/>
    </row>
    <row r="51" s="6" customFormat="1" spans="1:6">
      <c r="A51" s="7"/>
      <c r="B51" s="7"/>
      <c r="C51" s="7"/>
      <c r="D51" s="7"/>
      <c r="E51" s="7"/>
      <c r="F51" s="7"/>
    </row>
    <row r="52" s="6" customFormat="1" spans="1:6">
      <c r="A52" s="7"/>
      <c r="B52" s="7"/>
      <c r="C52" s="7"/>
      <c r="D52" s="7"/>
      <c r="E52" s="7"/>
      <c r="F52" s="7"/>
    </row>
    <row r="53" s="6" customFormat="1" spans="1:6">
      <c r="A53" s="7"/>
      <c r="B53" s="7"/>
      <c r="C53" s="7"/>
      <c r="D53" s="7"/>
      <c r="E53" s="7"/>
      <c r="F53" s="7"/>
    </row>
    <row r="54" s="6" customFormat="1" spans="1:6">
      <c r="A54" s="7"/>
      <c r="B54" s="7"/>
      <c r="C54" s="7"/>
      <c r="D54" s="7"/>
      <c r="E54" s="7"/>
      <c r="F54" s="7"/>
    </row>
    <row r="55" s="6" customFormat="1" spans="1:6">
      <c r="A55" s="7"/>
      <c r="B55" s="7"/>
      <c r="C55" s="7"/>
      <c r="D55" s="7"/>
      <c r="E55" s="7"/>
      <c r="F55" s="7"/>
    </row>
    <row r="56" s="6" customFormat="1" spans="1:6">
      <c r="A56" s="7"/>
      <c r="B56" s="7"/>
      <c r="C56" s="7"/>
      <c r="D56" s="7"/>
      <c r="E56" s="7"/>
      <c r="F56" s="7"/>
    </row>
    <row r="57" s="6" customFormat="1" spans="1:6">
      <c r="A57" s="7"/>
      <c r="B57" s="7"/>
      <c r="C57" s="7"/>
      <c r="D57" s="7"/>
      <c r="E57" s="7"/>
      <c r="F57" s="7"/>
    </row>
    <row r="58" s="6" customFormat="1" spans="1:6">
      <c r="A58" s="7"/>
      <c r="B58" s="7"/>
      <c r="C58" s="7"/>
      <c r="D58" s="7"/>
      <c r="E58" s="7"/>
      <c r="F58" s="7"/>
    </row>
    <row r="59" s="6" customFormat="1" spans="1:6">
      <c r="A59" s="7"/>
      <c r="B59" s="7"/>
      <c r="C59" s="7"/>
      <c r="D59" s="7"/>
      <c r="E59" s="7"/>
      <c r="F59" s="7"/>
    </row>
    <row r="60" s="6" customFormat="1" spans="1:6">
      <c r="A60" s="7"/>
      <c r="B60" s="7"/>
      <c r="C60" s="7"/>
      <c r="D60" s="7"/>
      <c r="E60" s="7"/>
      <c r="F60" s="7"/>
    </row>
    <row r="61" s="6" customFormat="1" spans="1:6">
      <c r="A61" s="7"/>
      <c r="B61" s="7"/>
      <c r="C61" s="7"/>
      <c r="D61" s="7"/>
      <c r="E61" s="7"/>
      <c r="F61" s="7"/>
    </row>
  </sheetData>
  <mergeCells count="1">
    <mergeCell ref="A1:F1"/>
  </mergeCells>
  <pageMargins left="0.7" right="0.7" top="0.75" bottom="0.75" header="0.3" footer="0.3"/>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1"/>
  <sheetViews>
    <sheetView tabSelected="1" zoomScale="120" zoomScaleNormal="120" workbookViewId="0">
      <selection activeCell="C12" sqref="C12"/>
    </sheetView>
  </sheetViews>
  <sheetFormatPr defaultColWidth="8" defaultRowHeight="12" outlineLevelCol="3"/>
  <cols>
    <col min="1" max="1" width="4.30833333333333" style="1" customWidth="1"/>
    <col min="2" max="2" width="21.6666666666667" style="1" customWidth="1"/>
    <col min="3" max="3" width="126.558333333333" style="1" customWidth="1"/>
    <col min="4" max="4" width="12.875" style="1" customWidth="1"/>
    <col min="5" max="16384" width="8" style="1"/>
  </cols>
  <sheetData>
    <row r="1" s="1" customFormat="1" ht="24" customHeight="1" spans="1:4">
      <c r="A1" s="2" t="s">
        <v>249</v>
      </c>
      <c r="B1" s="2"/>
      <c r="C1" s="2"/>
      <c r="D1" s="2"/>
    </row>
    <row r="2" s="1" customFormat="1" spans="1:4">
      <c r="A2" s="3" t="s">
        <v>250</v>
      </c>
      <c r="B2" s="3" t="s">
        <v>251</v>
      </c>
      <c r="C2" s="3" t="s">
        <v>252</v>
      </c>
      <c r="D2" s="3" t="s">
        <v>253</v>
      </c>
    </row>
    <row r="3" s="1" customFormat="1" spans="1:4">
      <c r="A3" s="3" t="s">
        <v>71</v>
      </c>
      <c r="B3" s="4" t="s">
        <v>254</v>
      </c>
      <c r="C3" s="4" t="s">
        <v>254</v>
      </c>
      <c r="D3" s="4">
        <v>190581600.38</v>
      </c>
    </row>
    <row r="4" s="1" customFormat="1" spans="1:4">
      <c r="A4" s="3" t="s">
        <v>255</v>
      </c>
      <c r="B4" s="5" t="s">
        <v>256</v>
      </c>
      <c r="C4" s="5" t="s">
        <v>257</v>
      </c>
      <c r="D4" s="4">
        <v>520.73</v>
      </c>
    </row>
    <row r="5" s="1" customFormat="1" spans="1:4">
      <c r="A5" s="3" t="s">
        <v>258</v>
      </c>
      <c r="B5" s="5" t="s">
        <v>259</v>
      </c>
      <c r="C5" s="5" t="s">
        <v>260</v>
      </c>
      <c r="D5" s="4">
        <v>600</v>
      </c>
    </row>
    <row r="6" s="1" customFormat="1" spans="1:4">
      <c r="A6" s="3" t="s">
        <v>261</v>
      </c>
      <c r="B6" s="5" t="s">
        <v>262</v>
      </c>
      <c r="C6" s="5" t="s">
        <v>263</v>
      </c>
      <c r="D6" s="4">
        <v>1000</v>
      </c>
    </row>
    <row r="7" s="1" customFormat="1" spans="1:4">
      <c r="A7" s="3" t="s">
        <v>264</v>
      </c>
      <c r="B7" s="5" t="s">
        <v>265</v>
      </c>
      <c r="C7" s="5" t="s">
        <v>266</v>
      </c>
      <c r="D7" s="4">
        <v>1884.17</v>
      </c>
    </row>
    <row r="8" s="1" customFormat="1" spans="1:4">
      <c r="A8" s="3" t="s">
        <v>267</v>
      </c>
      <c r="B8" s="5" t="s">
        <v>268</v>
      </c>
      <c r="C8" s="5" t="s">
        <v>269</v>
      </c>
      <c r="D8" s="4">
        <v>2000</v>
      </c>
    </row>
    <row r="9" s="1" customFormat="1" spans="1:4">
      <c r="A9" s="3" t="s">
        <v>270</v>
      </c>
      <c r="B9" s="5" t="s">
        <v>271</v>
      </c>
      <c r="C9" s="5" t="s">
        <v>272</v>
      </c>
      <c r="D9" s="4">
        <v>2367.45</v>
      </c>
    </row>
    <row r="10" s="1" customFormat="1" spans="1:4">
      <c r="A10" s="3" t="s">
        <v>273</v>
      </c>
      <c r="B10" s="5" t="s">
        <v>274</v>
      </c>
      <c r="C10" s="5" t="s">
        <v>275</v>
      </c>
      <c r="D10" s="4">
        <v>2466.79</v>
      </c>
    </row>
    <row r="11" s="1" customFormat="1" spans="1:4">
      <c r="A11" s="3" t="s">
        <v>276</v>
      </c>
      <c r="B11" s="5" t="s">
        <v>277</v>
      </c>
      <c r="C11" s="5" t="s">
        <v>278</v>
      </c>
      <c r="D11" s="4">
        <v>3000</v>
      </c>
    </row>
    <row r="12" s="1" customFormat="1" spans="1:4">
      <c r="A12" s="3" t="s">
        <v>279</v>
      </c>
      <c r="B12" s="5" t="s">
        <v>280</v>
      </c>
      <c r="C12" s="5" t="s">
        <v>281</v>
      </c>
      <c r="D12" s="4">
        <v>3000</v>
      </c>
    </row>
    <row r="13" s="1" customFormat="1" spans="1:4">
      <c r="A13" s="3" t="s">
        <v>282</v>
      </c>
      <c r="B13" s="5" t="s">
        <v>283</v>
      </c>
      <c r="C13" s="5" t="s">
        <v>284</v>
      </c>
      <c r="D13" s="4">
        <v>3104.38</v>
      </c>
    </row>
    <row r="14" s="1" customFormat="1" spans="1:4">
      <c r="A14" s="3" t="s">
        <v>285</v>
      </c>
      <c r="B14" s="5" t="s">
        <v>286</v>
      </c>
      <c r="C14" s="5" t="s">
        <v>287</v>
      </c>
      <c r="D14" s="4">
        <v>3281.08</v>
      </c>
    </row>
    <row r="15" s="1" customFormat="1" spans="1:4">
      <c r="A15" s="3" t="s">
        <v>288</v>
      </c>
      <c r="B15" s="5" t="s">
        <v>289</v>
      </c>
      <c r="C15" s="5" t="s">
        <v>290</v>
      </c>
      <c r="D15" s="4">
        <v>3940</v>
      </c>
    </row>
    <row r="16" s="1" customFormat="1" spans="1:4">
      <c r="A16" s="3" t="s">
        <v>291</v>
      </c>
      <c r="B16" s="5" t="s">
        <v>292</v>
      </c>
      <c r="C16" s="5" t="s">
        <v>293</v>
      </c>
      <c r="D16" s="4">
        <v>4000</v>
      </c>
    </row>
    <row r="17" s="1" customFormat="1" spans="1:4">
      <c r="A17" s="3" t="s">
        <v>294</v>
      </c>
      <c r="B17" s="5" t="s">
        <v>295</v>
      </c>
      <c r="C17" s="5" t="s">
        <v>296</v>
      </c>
      <c r="D17" s="4">
        <v>4000</v>
      </c>
    </row>
    <row r="18" s="1" customFormat="1" spans="1:4">
      <c r="A18" s="3" t="s">
        <v>297</v>
      </c>
      <c r="B18" s="5" t="s">
        <v>298</v>
      </c>
      <c r="C18" s="5" t="s">
        <v>299</v>
      </c>
      <c r="D18" s="4">
        <v>4100</v>
      </c>
    </row>
    <row r="19" s="1" customFormat="1" spans="1:4">
      <c r="A19" s="3" t="s">
        <v>300</v>
      </c>
      <c r="B19" s="5" t="s">
        <v>301</v>
      </c>
      <c r="C19" s="5" t="s">
        <v>302</v>
      </c>
      <c r="D19" s="4">
        <v>4150</v>
      </c>
    </row>
    <row r="20" s="1" customFormat="1" spans="1:4">
      <c r="A20" s="3" t="s">
        <v>303</v>
      </c>
      <c r="B20" s="5" t="s">
        <v>304</v>
      </c>
      <c r="C20" s="5" t="s">
        <v>305</v>
      </c>
      <c r="D20" s="4">
        <v>5000</v>
      </c>
    </row>
    <row r="21" s="1" customFormat="1" spans="1:4">
      <c r="A21" s="3" t="s">
        <v>306</v>
      </c>
      <c r="B21" s="5" t="s">
        <v>307</v>
      </c>
      <c r="C21" s="5" t="s">
        <v>308</v>
      </c>
      <c r="D21" s="4">
        <v>5000</v>
      </c>
    </row>
    <row r="22" s="1" customFormat="1" spans="1:4">
      <c r="A22" s="3" t="s">
        <v>309</v>
      </c>
      <c r="B22" s="5" t="s">
        <v>310</v>
      </c>
      <c r="C22" s="5" t="s">
        <v>311</v>
      </c>
      <c r="D22" s="4">
        <v>5131.93</v>
      </c>
    </row>
    <row r="23" s="1" customFormat="1" spans="1:4">
      <c r="A23" s="3" t="s">
        <v>312</v>
      </c>
      <c r="B23" s="5" t="s">
        <v>313</v>
      </c>
      <c r="C23" s="5" t="s">
        <v>314</v>
      </c>
      <c r="D23" s="4">
        <v>5181.4</v>
      </c>
    </row>
    <row r="24" s="1" customFormat="1" spans="1:4">
      <c r="A24" s="3" t="s">
        <v>315</v>
      </c>
      <c r="B24" s="5" t="s">
        <v>316</v>
      </c>
      <c r="C24" s="5" t="s">
        <v>317</v>
      </c>
      <c r="D24" s="4">
        <v>6000</v>
      </c>
    </row>
    <row r="25" s="1" customFormat="1" spans="1:4">
      <c r="A25" s="3" t="s">
        <v>318</v>
      </c>
      <c r="B25" s="5" t="s">
        <v>319</v>
      </c>
      <c r="C25" s="5" t="s">
        <v>320</v>
      </c>
      <c r="D25" s="4">
        <v>6000</v>
      </c>
    </row>
    <row r="26" s="1" customFormat="1" spans="1:4">
      <c r="A26" s="3" t="s">
        <v>321</v>
      </c>
      <c r="B26" s="5" t="s">
        <v>322</v>
      </c>
      <c r="C26" s="5" t="s">
        <v>323</v>
      </c>
      <c r="D26" s="4">
        <v>6300</v>
      </c>
    </row>
    <row r="27" s="1" customFormat="1" spans="1:4">
      <c r="A27" s="3" t="s">
        <v>324</v>
      </c>
      <c r="B27" s="5" t="s">
        <v>325</v>
      </c>
      <c r="C27" s="5" t="s">
        <v>326</v>
      </c>
      <c r="D27" s="4">
        <v>6337.88</v>
      </c>
    </row>
    <row r="28" s="1" customFormat="1" spans="1:4">
      <c r="A28" s="3" t="s">
        <v>327</v>
      </c>
      <c r="B28" s="5" t="s">
        <v>328</v>
      </c>
      <c r="C28" s="5" t="s">
        <v>329</v>
      </c>
      <c r="D28" s="4">
        <v>6846.84</v>
      </c>
    </row>
    <row r="29" s="1" customFormat="1" spans="1:4">
      <c r="A29" s="3" t="s">
        <v>330</v>
      </c>
      <c r="B29" s="5" t="s">
        <v>331</v>
      </c>
      <c r="C29" s="5" t="s">
        <v>332</v>
      </c>
      <c r="D29" s="4">
        <v>7000</v>
      </c>
    </row>
    <row r="30" s="1" customFormat="1" spans="1:4">
      <c r="A30" s="3" t="s">
        <v>333</v>
      </c>
      <c r="B30" s="5" t="s">
        <v>334</v>
      </c>
      <c r="C30" s="5" t="s">
        <v>335</v>
      </c>
      <c r="D30" s="4">
        <v>7105.8</v>
      </c>
    </row>
    <row r="31" s="1" customFormat="1" spans="1:4">
      <c r="A31" s="3" t="s">
        <v>336</v>
      </c>
      <c r="B31" s="5" t="s">
        <v>337</v>
      </c>
      <c r="C31" s="5" t="s">
        <v>338</v>
      </c>
      <c r="D31" s="4">
        <v>7139</v>
      </c>
    </row>
    <row r="32" s="1" customFormat="1" spans="1:4">
      <c r="A32" s="3" t="s">
        <v>339</v>
      </c>
      <c r="B32" s="5" t="s">
        <v>340</v>
      </c>
      <c r="C32" s="5" t="s">
        <v>341</v>
      </c>
      <c r="D32" s="4">
        <v>7620.41</v>
      </c>
    </row>
    <row r="33" s="1" customFormat="1" spans="1:4">
      <c r="A33" s="3" t="s">
        <v>342</v>
      </c>
      <c r="B33" s="5" t="s">
        <v>343</v>
      </c>
      <c r="C33" s="5" t="s">
        <v>344</v>
      </c>
      <c r="D33" s="4">
        <v>7700</v>
      </c>
    </row>
    <row r="34" s="1" customFormat="1" spans="1:4">
      <c r="A34" s="3" t="s">
        <v>345</v>
      </c>
      <c r="B34" s="5" t="s">
        <v>346</v>
      </c>
      <c r="C34" s="5" t="s">
        <v>347</v>
      </c>
      <c r="D34" s="4">
        <v>7740</v>
      </c>
    </row>
    <row r="35" s="1" customFormat="1" spans="1:4">
      <c r="A35" s="3" t="s">
        <v>348</v>
      </c>
      <c r="B35" s="5" t="s">
        <v>349</v>
      </c>
      <c r="C35" s="5" t="s">
        <v>350</v>
      </c>
      <c r="D35" s="4">
        <v>8000</v>
      </c>
    </row>
    <row r="36" s="1" customFormat="1" spans="1:4">
      <c r="A36" s="3" t="s">
        <v>351</v>
      </c>
      <c r="B36" s="5" t="s">
        <v>352</v>
      </c>
      <c r="C36" s="5" t="s">
        <v>353</v>
      </c>
      <c r="D36" s="4">
        <v>8095.41</v>
      </c>
    </row>
    <row r="37" s="1" customFormat="1" spans="1:4">
      <c r="A37" s="3" t="s">
        <v>354</v>
      </c>
      <c r="B37" s="5" t="s">
        <v>355</v>
      </c>
      <c r="C37" s="5" t="s">
        <v>356</v>
      </c>
      <c r="D37" s="4">
        <v>8389.54</v>
      </c>
    </row>
    <row r="38" s="1" customFormat="1" spans="1:4">
      <c r="A38" s="3" t="s">
        <v>357</v>
      </c>
      <c r="B38" s="5" t="s">
        <v>358</v>
      </c>
      <c r="C38" s="5" t="s">
        <v>359</v>
      </c>
      <c r="D38" s="4">
        <v>8747.01</v>
      </c>
    </row>
    <row r="39" s="1" customFormat="1" spans="1:4">
      <c r="A39" s="3" t="s">
        <v>360</v>
      </c>
      <c r="B39" s="5" t="s">
        <v>361</v>
      </c>
      <c r="C39" s="5" t="s">
        <v>362</v>
      </c>
      <c r="D39" s="4">
        <v>8941.38</v>
      </c>
    </row>
    <row r="40" s="1" customFormat="1" spans="1:4">
      <c r="A40" s="3" t="s">
        <v>363</v>
      </c>
      <c r="B40" s="5" t="s">
        <v>364</v>
      </c>
      <c r="C40" s="5" t="s">
        <v>365</v>
      </c>
      <c r="D40" s="4">
        <v>8950</v>
      </c>
    </row>
    <row r="41" s="1" customFormat="1" spans="1:4">
      <c r="A41" s="3" t="s">
        <v>366</v>
      </c>
      <c r="B41" s="5" t="s">
        <v>367</v>
      </c>
      <c r="C41" s="5" t="s">
        <v>368</v>
      </c>
      <c r="D41" s="4">
        <v>8967.5</v>
      </c>
    </row>
    <row r="42" s="1" customFormat="1" spans="1:4">
      <c r="A42" s="3" t="s">
        <v>369</v>
      </c>
      <c r="B42" s="5" t="s">
        <v>370</v>
      </c>
      <c r="C42" s="5" t="s">
        <v>371</v>
      </c>
      <c r="D42" s="4">
        <v>9049</v>
      </c>
    </row>
    <row r="43" s="1" customFormat="1" spans="1:4">
      <c r="A43" s="3" t="s">
        <v>372</v>
      </c>
      <c r="B43" s="5" t="s">
        <v>373</v>
      </c>
      <c r="C43" s="5" t="s">
        <v>374</v>
      </c>
      <c r="D43" s="4">
        <v>9445</v>
      </c>
    </row>
    <row r="44" s="1" customFormat="1" spans="1:4">
      <c r="A44" s="3" t="s">
        <v>375</v>
      </c>
      <c r="B44" s="5" t="s">
        <v>376</v>
      </c>
      <c r="C44" s="5" t="s">
        <v>377</v>
      </c>
      <c r="D44" s="4">
        <v>9807.83</v>
      </c>
    </row>
    <row r="45" s="1" customFormat="1" spans="1:4">
      <c r="A45" s="3" t="s">
        <v>378</v>
      </c>
      <c r="B45" s="5" t="s">
        <v>379</v>
      </c>
      <c r="C45" s="5" t="s">
        <v>380</v>
      </c>
      <c r="D45" s="4">
        <v>9835.2</v>
      </c>
    </row>
    <row r="46" s="1" customFormat="1" spans="1:4">
      <c r="A46" s="3" t="s">
        <v>381</v>
      </c>
      <c r="B46" s="5" t="s">
        <v>382</v>
      </c>
      <c r="C46" s="5" t="s">
        <v>383</v>
      </c>
      <c r="D46" s="4">
        <v>10000</v>
      </c>
    </row>
    <row r="47" s="1" customFormat="1" spans="1:4">
      <c r="A47" s="3" t="s">
        <v>384</v>
      </c>
      <c r="B47" s="5" t="s">
        <v>385</v>
      </c>
      <c r="C47" s="5" t="s">
        <v>386</v>
      </c>
      <c r="D47" s="4">
        <v>10000</v>
      </c>
    </row>
    <row r="48" s="1" customFormat="1" spans="1:4">
      <c r="A48" s="3" t="s">
        <v>387</v>
      </c>
      <c r="B48" s="5" t="s">
        <v>388</v>
      </c>
      <c r="C48" s="5" t="s">
        <v>389</v>
      </c>
      <c r="D48" s="4">
        <v>10182</v>
      </c>
    </row>
    <row r="49" s="1" customFormat="1" spans="1:4">
      <c r="A49" s="3" t="s">
        <v>390</v>
      </c>
      <c r="B49" s="5" t="s">
        <v>391</v>
      </c>
      <c r="C49" s="5" t="s">
        <v>392</v>
      </c>
      <c r="D49" s="4">
        <v>10508.68</v>
      </c>
    </row>
    <row r="50" s="1" customFormat="1" spans="1:4">
      <c r="A50" s="3" t="s">
        <v>393</v>
      </c>
      <c r="B50" s="5" t="s">
        <v>394</v>
      </c>
      <c r="C50" s="5" t="s">
        <v>395</v>
      </c>
      <c r="D50" s="4">
        <v>11000</v>
      </c>
    </row>
    <row r="51" s="1" customFormat="1" spans="1:4">
      <c r="A51" s="3" t="s">
        <v>396</v>
      </c>
      <c r="B51" s="5" t="s">
        <v>397</v>
      </c>
      <c r="C51" s="5" t="s">
        <v>398</v>
      </c>
      <c r="D51" s="4">
        <v>11348.86</v>
      </c>
    </row>
    <row r="52" s="1" customFormat="1" spans="1:4">
      <c r="A52" s="3" t="s">
        <v>399</v>
      </c>
      <c r="B52" s="5" t="s">
        <v>400</v>
      </c>
      <c r="C52" s="5" t="s">
        <v>401</v>
      </c>
      <c r="D52" s="4">
        <v>11885.99</v>
      </c>
    </row>
    <row r="53" s="1" customFormat="1" spans="1:4">
      <c r="A53" s="3" t="s">
        <v>402</v>
      </c>
      <c r="B53" s="5" t="s">
        <v>403</v>
      </c>
      <c r="C53" s="5" t="s">
        <v>404</v>
      </c>
      <c r="D53" s="4">
        <v>12000</v>
      </c>
    </row>
    <row r="54" s="1" customFormat="1" spans="1:4">
      <c r="A54" s="3" t="s">
        <v>405</v>
      </c>
      <c r="B54" s="5" t="s">
        <v>406</v>
      </c>
      <c r="C54" s="5" t="s">
        <v>407</v>
      </c>
      <c r="D54" s="4">
        <v>13787</v>
      </c>
    </row>
    <row r="55" s="1" customFormat="1" spans="1:4">
      <c r="A55" s="3" t="s">
        <v>408</v>
      </c>
      <c r="B55" s="5" t="s">
        <v>409</v>
      </c>
      <c r="C55" s="5" t="s">
        <v>410</v>
      </c>
      <c r="D55" s="4">
        <v>13800</v>
      </c>
    </row>
    <row r="56" s="1" customFormat="1" spans="1:4">
      <c r="A56" s="3" t="s">
        <v>411</v>
      </c>
      <c r="B56" s="5" t="s">
        <v>412</v>
      </c>
      <c r="C56" s="5" t="s">
        <v>413</v>
      </c>
      <c r="D56" s="4">
        <v>14410.37</v>
      </c>
    </row>
    <row r="57" s="1" customFormat="1" spans="1:4">
      <c r="A57" s="3" t="s">
        <v>414</v>
      </c>
      <c r="B57" s="5" t="s">
        <v>415</v>
      </c>
      <c r="C57" s="5" t="s">
        <v>416</v>
      </c>
      <c r="D57" s="4">
        <v>14744.9</v>
      </c>
    </row>
    <row r="58" s="1" customFormat="1" spans="1:4">
      <c r="A58" s="3" t="s">
        <v>417</v>
      </c>
      <c r="B58" s="5" t="s">
        <v>418</v>
      </c>
      <c r="C58" s="5" t="s">
        <v>419</v>
      </c>
      <c r="D58" s="4">
        <v>15258.04</v>
      </c>
    </row>
    <row r="59" s="1" customFormat="1" spans="1:4">
      <c r="A59" s="3" t="s">
        <v>420</v>
      </c>
      <c r="B59" s="5" t="s">
        <v>421</v>
      </c>
      <c r="C59" s="5" t="s">
        <v>422</v>
      </c>
      <c r="D59" s="4">
        <v>15767.11</v>
      </c>
    </row>
    <row r="60" s="1" customFormat="1" spans="1:4">
      <c r="A60" s="3" t="s">
        <v>423</v>
      </c>
      <c r="B60" s="5" t="s">
        <v>424</v>
      </c>
      <c r="C60" s="5" t="s">
        <v>425</v>
      </c>
      <c r="D60" s="4">
        <v>16000</v>
      </c>
    </row>
    <row r="61" s="1" customFormat="1" spans="1:4">
      <c r="A61" s="3" t="s">
        <v>426</v>
      </c>
      <c r="B61" s="5" t="s">
        <v>427</v>
      </c>
      <c r="C61" s="5" t="s">
        <v>428</v>
      </c>
      <c r="D61" s="4">
        <v>16896.37</v>
      </c>
    </row>
    <row r="62" s="1" customFormat="1" spans="1:4">
      <c r="A62" s="3" t="s">
        <v>429</v>
      </c>
      <c r="B62" s="5" t="s">
        <v>430</v>
      </c>
      <c r="C62" s="5" t="s">
        <v>431</v>
      </c>
      <c r="D62" s="4">
        <v>16939.02</v>
      </c>
    </row>
    <row r="63" s="1" customFormat="1" spans="1:4">
      <c r="A63" s="3" t="s">
        <v>432</v>
      </c>
      <c r="B63" s="5" t="s">
        <v>433</v>
      </c>
      <c r="C63" s="5" t="s">
        <v>434</v>
      </c>
      <c r="D63" s="4">
        <v>17200</v>
      </c>
    </row>
    <row r="64" s="1" customFormat="1" spans="1:4">
      <c r="A64" s="3" t="s">
        <v>435</v>
      </c>
      <c r="B64" s="5" t="s">
        <v>436</v>
      </c>
      <c r="C64" s="5" t="s">
        <v>437</v>
      </c>
      <c r="D64" s="4">
        <v>17578.48</v>
      </c>
    </row>
    <row r="65" s="1" customFormat="1" spans="1:4">
      <c r="A65" s="3" t="s">
        <v>438</v>
      </c>
      <c r="B65" s="5" t="s">
        <v>439</v>
      </c>
      <c r="C65" s="5" t="s">
        <v>440</v>
      </c>
      <c r="D65" s="4">
        <v>17637.62</v>
      </c>
    </row>
    <row r="66" s="1" customFormat="1" spans="1:4">
      <c r="A66" s="3" t="s">
        <v>441</v>
      </c>
      <c r="B66" s="5" t="s">
        <v>442</v>
      </c>
      <c r="C66" s="5" t="s">
        <v>443</v>
      </c>
      <c r="D66" s="4">
        <v>17750</v>
      </c>
    </row>
    <row r="67" s="1" customFormat="1" spans="1:4">
      <c r="A67" s="3" t="s">
        <v>444</v>
      </c>
      <c r="B67" s="5" t="s">
        <v>445</v>
      </c>
      <c r="C67" s="5" t="s">
        <v>446</v>
      </c>
      <c r="D67" s="4">
        <v>18171.63</v>
      </c>
    </row>
    <row r="68" s="1" customFormat="1" spans="1:4">
      <c r="A68" s="3" t="s">
        <v>447</v>
      </c>
      <c r="B68" s="5" t="s">
        <v>448</v>
      </c>
      <c r="C68" s="5" t="s">
        <v>449</v>
      </c>
      <c r="D68" s="4">
        <v>18553.82</v>
      </c>
    </row>
    <row r="69" s="1" customFormat="1" spans="1:4">
      <c r="A69" s="3" t="s">
        <v>450</v>
      </c>
      <c r="B69" s="5" t="s">
        <v>451</v>
      </c>
      <c r="C69" s="5" t="s">
        <v>452</v>
      </c>
      <c r="D69" s="4">
        <v>20000</v>
      </c>
    </row>
    <row r="70" s="1" customFormat="1" spans="1:4">
      <c r="A70" s="3" t="s">
        <v>453</v>
      </c>
      <c r="B70" s="5" t="s">
        <v>454</v>
      </c>
      <c r="C70" s="5" t="s">
        <v>455</v>
      </c>
      <c r="D70" s="4">
        <v>20000</v>
      </c>
    </row>
    <row r="71" s="1" customFormat="1" spans="1:4">
      <c r="A71" s="3" t="s">
        <v>456</v>
      </c>
      <c r="B71" s="5" t="s">
        <v>457</v>
      </c>
      <c r="C71" s="5" t="s">
        <v>458</v>
      </c>
      <c r="D71" s="4">
        <v>20058.77</v>
      </c>
    </row>
    <row r="72" s="1" customFormat="1" spans="1:4">
      <c r="A72" s="3" t="s">
        <v>459</v>
      </c>
      <c r="B72" s="5" t="s">
        <v>460</v>
      </c>
      <c r="C72" s="5" t="s">
        <v>461</v>
      </c>
      <c r="D72" s="4">
        <v>20693.78</v>
      </c>
    </row>
    <row r="73" s="1" customFormat="1" spans="1:4">
      <c r="A73" s="3" t="s">
        <v>462</v>
      </c>
      <c r="B73" s="5" t="s">
        <v>463</v>
      </c>
      <c r="C73" s="5" t="s">
        <v>464</v>
      </c>
      <c r="D73" s="4">
        <v>20753</v>
      </c>
    </row>
    <row r="74" s="1" customFormat="1" spans="1:4">
      <c r="A74" s="3" t="s">
        <v>465</v>
      </c>
      <c r="B74" s="5" t="s">
        <v>466</v>
      </c>
      <c r="C74" s="5" t="s">
        <v>467</v>
      </c>
      <c r="D74" s="4">
        <v>21230.6</v>
      </c>
    </row>
    <row r="75" s="1" customFormat="1" spans="1:4">
      <c r="A75" s="3" t="s">
        <v>468</v>
      </c>
      <c r="B75" s="5" t="s">
        <v>469</v>
      </c>
      <c r="C75" s="5" t="s">
        <v>470</v>
      </c>
      <c r="D75" s="4">
        <v>22253</v>
      </c>
    </row>
    <row r="76" s="1" customFormat="1" spans="1:4">
      <c r="A76" s="3" t="s">
        <v>471</v>
      </c>
      <c r="B76" s="5" t="s">
        <v>472</v>
      </c>
      <c r="C76" s="5" t="s">
        <v>473</v>
      </c>
      <c r="D76" s="4">
        <v>23000</v>
      </c>
    </row>
    <row r="77" s="1" customFormat="1" spans="1:4">
      <c r="A77" s="3" t="s">
        <v>474</v>
      </c>
      <c r="B77" s="5" t="s">
        <v>475</v>
      </c>
      <c r="C77" s="5" t="s">
        <v>476</v>
      </c>
      <c r="D77" s="4">
        <v>24704</v>
      </c>
    </row>
    <row r="78" s="1" customFormat="1" spans="1:4">
      <c r="A78" s="3" t="s">
        <v>477</v>
      </c>
      <c r="B78" s="5" t="s">
        <v>478</v>
      </c>
      <c r="C78" s="5" t="s">
        <v>479</v>
      </c>
      <c r="D78" s="4">
        <v>24880</v>
      </c>
    </row>
    <row r="79" s="1" customFormat="1" spans="1:4">
      <c r="A79" s="3" t="s">
        <v>480</v>
      </c>
      <c r="B79" s="5" t="s">
        <v>481</v>
      </c>
      <c r="C79" s="5" t="s">
        <v>482</v>
      </c>
      <c r="D79" s="4">
        <v>24900</v>
      </c>
    </row>
    <row r="80" s="1" customFormat="1" spans="1:4">
      <c r="A80" s="3" t="s">
        <v>483</v>
      </c>
      <c r="B80" s="5" t="s">
        <v>484</v>
      </c>
      <c r="C80" s="5" t="s">
        <v>485</v>
      </c>
      <c r="D80" s="4">
        <v>25748</v>
      </c>
    </row>
    <row r="81" s="1" customFormat="1" spans="1:4">
      <c r="A81" s="3" t="s">
        <v>486</v>
      </c>
      <c r="B81" s="5" t="s">
        <v>487</v>
      </c>
      <c r="C81" s="5" t="s">
        <v>488</v>
      </c>
      <c r="D81" s="4">
        <v>26086.36</v>
      </c>
    </row>
    <row r="82" s="1" customFormat="1" spans="1:4">
      <c r="A82" s="3" t="s">
        <v>489</v>
      </c>
      <c r="B82" s="5" t="s">
        <v>490</v>
      </c>
      <c r="C82" s="5" t="s">
        <v>491</v>
      </c>
      <c r="D82" s="4">
        <v>27410.12</v>
      </c>
    </row>
    <row r="83" s="1" customFormat="1" spans="1:4">
      <c r="A83" s="3" t="s">
        <v>492</v>
      </c>
      <c r="B83" s="5" t="s">
        <v>493</v>
      </c>
      <c r="C83" s="5" t="s">
        <v>494</v>
      </c>
      <c r="D83" s="4">
        <v>28000</v>
      </c>
    </row>
    <row r="84" s="1" customFormat="1" spans="1:4">
      <c r="A84" s="3" t="s">
        <v>495</v>
      </c>
      <c r="B84" s="5" t="s">
        <v>496</v>
      </c>
      <c r="C84" s="5" t="s">
        <v>497</v>
      </c>
      <c r="D84" s="4">
        <v>28395.96</v>
      </c>
    </row>
    <row r="85" s="1" customFormat="1" spans="1:4">
      <c r="A85" s="3" t="s">
        <v>498</v>
      </c>
      <c r="B85" s="5" t="s">
        <v>499</v>
      </c>
      <c r="C85" s="5" t="s">
        <v>500</v>
      </c>
      <c r="D85" s="4">
        <v>30000</v>
      </c>
    </row>
    <row r="86" s="1" customFormat="1" spans="1:4">
      <c r="A86" s="3" t="s">
        <v>501</v>
      </c>
      <c r="B86" s="5" t="s">
        <v>502</v>
      </c>
      <c r="C86" s="5" t="s">
        <v>503</v>
      </c>
      <c r="D86" s="4">
        <v>30000</v>
      </c>
    </row>
    <row r="87" s="1" customFormat="1" spans="1:4">
      <c r="A87" s="3" t="s">
        <v>504</v>
      </c>
      <c r="B87" s="5" t="s">
        <v>505</v>
      </c>
      <c r="C87" s="5" t="s">
        <v>506</v>
      </c>
      <c r="D87" s="4">
        <v>31200</v>
      </c>
    </row>
    <row r="88" s="1" customFormat="1" spans="1:4">
      <c r="A88" s="3" t="s">
        <v>507</v>
      </c>
      <c r="B88" s="5" t="s">
        <v>508</v>
      </c>
      <c r="C88" s="5" t="s">
        <v>509</v>
      </c>
      <c r="D88" s="4">
        <v>32425.78</v>
      </c>
    </row>
    <row r="89" s="1" customFormat="1" spans="1:4">
      <c r="A89" s="3" t="s">
        <v>510</v>
      </c>
      <c r="B89" s="5" t="s">
        <v>511</v>
      </c>
      <c r="C89" s="5" t="s">
        <v>512</v>
      </c>
      <c r="D89" s="4">
        <v>33277.69</v>
      </c>
    </row>
    <row r="90" s="1" customFormat="1" spans="1:4">
      <c r="A90" s="3" t="s">
        <v>513</v>
      </c>
      <c r="B90" s="5" t="s">
        <v>514</v>
      </c>
      <c r="C90" s="5" t="s">
        <v>515</v>
      </c>
      <c r="D90" s="4">
        <v>34062</v>
      </c>
    </row>
    <row r="91" s="1" customFormat="1" spans="1:4">
      <c r="A91" s="3" t="s">
        <v>516</v>
      </c>
      <c r="B91" s="5" t="s">
        <v>517</v>
      </c>
      <c r="C91" s="5" t="s">
        <v>518</v>
      </c>
      <c r="D91" s="4">
        <v>35184.87</v>
      </c>
    </row>
    <row r="92" s="1" customFormat="1" spans="1:4">
      <c r="A92" s="3" t="s">
        <v>519</v>
      </c>
      <c r="B92" s="5" t="s">
        <v>520</v>
      </c>
      <c r="C92" s="5" t="s">
        <v>521</v>
      </c>
      <c r="D92" s="4">
        <v>35611</v>
      </c>
    </row>
    <row r="93" s="1" customFormat="1" spans="1:4">
      <c r="A93" s="3" t="s">
        <v>522</v>
      </c>
      <c r="B93" s="5" t="s">
        <v>523</v>
      </c>
      <c r="C93" s="5" t="s">
        <v>524</v>
      </c>
      <c r="D93" s="4">
        <v>36000</v>
      </c>
    </row>
    <row r="94" s="1" customFormat="1" spans="1:4">
      <c r="A94" s="3" t="s">
        <v>525</v>
      </c>
      <c r="B94" s="5" t="s">
        <v>526</v>
      </c>
      <c r="C94" s="5" t="s">
        <v>527</v>
      </c>
      <c r="D94" s="4">
        <v>36306.67</v>
      </c>
    </row>
    <row r="95" s="1" customFormat="1" spans="1:4">
      <c r="A95" s="3" t="s">
        <v>528</v>
      </c>
      <c r="B95" s="5" t="s">
        <v>529</v>
      </c>
      <c r="C95" s="5" t="s">
        <v>530</v>
      </c>
      <c r="D95" s="4">
        <v>36720</v>
      </c>
    </row>
    <row r="96" s="1" customFormat="1" spans="1:4">
      <c r="A96" s="3" t="s">
        <v>531</v>
      </c>
      <c r="B96" s="5" t="s">
        <v>532</v>
      </c>
      <c r="C96" s="5" t="s">
        <v>533</v>
      </c>
      <c r="D96" s="4">
        <v>37393.15</v>
      </c>
    </row>
    <row r="97" s="1" customFormat="1" spans="1:4">
      <c r="A97" s="3" t="s">
        <v>534</v>
      </c>
      <c r="B97" s="5" t="s">
        <v>535</v>
      </c>
      <c r="C97" s="5" t="s">
        <v>536</v>
      </c>
      <c r="D97" s="4">
        <v>37941.42</v>
      </c>
    </row>
    <row r="98" s="1" customFormat="1" spans="1:4">
      <c r="A98" s="3" t="s">
        <v>537</v>
      </c>
      <c r="B98" s="5" t="s">
        <v>538</v>
      </c>
      <c r="C98" s="5" t="s">
        <v>539</v>
      </c>
      <c r="D98" s="4">
        <v>38000</v>
      </c>
    </row>
    <row r="99" s="1" customFormat="1" spans="1:4">
      <c r="A99" s="3" t="s">
        <v>540</v>
      </c>
      <c r="B99" s="5" t="s">
        <v>541</v>
      </c>
      <c r="C99" s="5" t="s">
        <v>542</v>
      </c>
      <c r="D99" s="4">
        <v>39000</v>
      </c>
    </row>
    <row r="100" s="1" customFormat="1" spans="1:4">
      <c r="A100" s="3" t="s">
        <v>543</v>
      </c>
      <c r="B100" s="5" t="s">
        <v>544</v>
      </c>
      <c r="C100" s="5" t="s">
        <v>545</v>
      </c>
      <c r="D100" s="4">
        <v>39657.79</v>
      </c>
    </row>
    <row r="101" s="1" customFormat="1" spans="1:4">
      <c r="A101" s="3" t="s">
        <v>546</v>
      </c>
      <c r="B101" s="5" t="s">
        <v>547</v>
      </c>
      <c r="C101" s="5" t="s">
        <v>548</v>
      </c>
      <c r="D101" s="4">
        <v>40000</v>
      </c>
    </row>
    <row r="102" s="1" customFormat="1" spans="1:4">
      <c r="A102" s="3" t="s">
        <v>549</v>
      </c>
      <c r="B102" s="5" t="s">
        <v>550</v>
      </c>
      <c r="C102" s="5" t="s">
        <v>551</v>
      </c>
      <c r="D102" s="4">
        <v>40000</v>
      </c>
    </row>
    <row r="103" s="1" customFormat="1" spans="1:4">
      <c r="A103" s="3" t="s">
        <v>552</v>
      </c>
      <c r="B103" s="5" t="s">
        <v>553</v>
      </c>
      <c r="C103" s="5" t="s">
        <v>554</v>
      </c>
      <c r="D103" s="4">
        <v>40000</v>
      </c>
    </row>
    <row r="104" s="1" customFormat="1" spans="1:4">
      <c r="A104" s="3" t="s">
        <v>555</v>
      </c>
      <c r="B104" s="5" t="s">
        <v>556</v>
      </c>
      <c r="C104" s="5" t="s">
        <v>557</v>
      </c>
      <c r="D104" s="4">
        <v>40000</v>
      </c>
    </row>
    <row r="105" s="1" customFormat="1" spans="1:4">
      <c r="A105" s="3" t="s">
        <v>558</v>
      </c>
      <c r="B105" s="5" t="s">
        <v>556</v>
      </c>
      <c r="C105" s="5" t="s">
        <v>557</v>
      </c>
      <c r="D105" s="4">
        <v>40000</v>
      </c>
    </row>
    <row r="106" s="1" customFormat="1" spans="1:4">
      <c r="A106" s="3" t="s">
        <v>559</v>
      </c>
      <c r="B106" s="5" t="s">
        <v>560</v>
      </c>
      <c r="C106" s="5" t="s">
        <v>561</v>
      </c>
      <c r="D106" s="4">
        <v>40000</v>
      </c>
    </row>
    <row r="107" s="1" customFormat="1" spans="1:4">
      <c r="A107" s="3" t="s">
        <v>562</v>
      </c>
      <c r="B107" s="5" t="s">
        <v>563</v>
      </c>
      <c r="C107" s="5" t="s">
        <v>564</v>
      </c>
      <c r="D107" s="4">
        <v>40327.53</v>
      </c>
    </row>
    <row r="108" s="1" customFormat="1" spans="1:4">
      <c r="A108" s="3" t="s">
        <v>565</v>
      </c>
      <c r="B108" s="5" t="s">
        <v>566</v>
      </c>
      <c r="C108" s="5" t="s">
        <v>567</v>
      </c>
      <c r="D108" s="4">
        <v>41258</v>
      </c>
    </row>
    <row r="109" s="1" customFormat="1" spans="1:4">
      <c r="A109" s="3" t="s">
        <v>568</v>
      </c>
      <c r="B109" s="5" t="s">
        <v>569</v>
      </c>
      <c r="C109" s="5" t="s">
        <v>570</v>
      </c>
      <c r="D109" s="4">
        <v>41674.25</v>
      </c>
    </row>
    <row r="110" s="1" customFormat="1" spans="1:4">
      <c r="A110" s="3" t="s">
        <v>571</v>
      </c>
      <c r="B110" s="5" t="s">
        <v>572</v>
      </c>
      <c r="C110" s="5" t="s">
        <v>573</v>
      </c>
      <c r="D110" s="4">
        <v>42189.17</v>
      </c>
    </row>
    <row r="111" s="1" customFormat="1" spans="1:4">
      <c r="A111" s="3" t="s">
        <v>574</v>
      </c>
      <c r="B111" s="5" t="s">
        <v>575</v>
      </c>
      <c r="C111" s="5" t="s">
        <v>576</v>
      </c>
      <c r="D111" s="4">
        <v>44473.66</v>
      </c>
    </row>
    <row r="112" s="1" customFormat="1" spans="1:4">
      <c r="A112" s="3" t="s">
        <v>577</v>
      </c>
      <c r="B112" s="5" t="s">
        <v>578</v>
      </c>
      <c r="C112" s="5" t="s">
        <v>579</v>
      </c>
      <c r="D112" s="4">
        <v>45000</v>
      </c>
    </row>
    <row r="113" s="1" customFormat="1" spans="1:4">
      <c r="A113" s="3" t="s">
        <v>580</v>
      </c>
      <c r="B113" s="5" t="s">
        <v>581</v>
      </c>
      <c r="C113" s="5" t="s">
        <v>582</v>
      </c>
      <c r="D113" s="4">
        <v>45000</v>
      </c>
    </row>
    <row r="114" s="1" customFormat="1" spans="1:4">
      <c r="A114" s="3" t="s">
        <v>583</v>
      </c>
      <c r="B114" s="5" t="s">
        <v>584</v>
      </c>
      <c r="C114" s="5" t="s">
        <v>585</v>
      </c>
      <c r="D114" s="4">
        <v>45000</v>
      </c>
    </row>
    <row r="115" s="1" customFormat="1" spans="1:4">
      <c r="A115" s="3" t="s">
        <v>586</v>
      </c>
      <c r="B115" s="5" t="s">
        <v>587</v>
      </c>
      <c r="C115" s="5" t="s">
        <v>588</v>
      </c>
      <c r="D115" s="4">
        <v>45000</v>
      </c>
    </row>
    <row r="116" s="1" customFormat="1" spans="1:4">
      <c r="A116" s="3" t="s">
        <v>589</v>
      </c>
      <c r="B116" s="5" t="s">
        <v>590</v>
      </c>
      <c r="C116" s="5" t="s">
        <v>591</v>
      </c>
      <c r="D116" s="4">
        <v>45000</v>
      </c>
    </row>
    <row r="117" s="1" customFormat="1" spans="1:4">
      <c r="A117" s="3" t="s">
        <v>592</v>
      </c>
      <c r="B117" s="5" t="s">
        <v>593</v>
      </c>
      <c r="C117" s="5" t="s">
        <v>594</v>
      </c>
      <c r="D117" s="4">
        <v>45000</v>
      </c>
    </row>
    <row r="118" s="1" customFormat="1" spans="1:4">
      <c r="A118" s="3" t="s">
        <v>595</v>
      </c>
      <c r="B118" s="5" t="s">
        <v>596</v>
      </c>
      <c r="C118" s="5" t="s">
        <v>597</v>
      </c>
      <c r="D118" s="4">
        <v>46000</v>
      </c>
    </row>
    <row r="119" s="1" customFormat="1" spans="1:4">
      <c r="A119" s="3" t="s">
        <v>598</v>
      </c>
      <c r="B119" s="5" t="s">
        <v>599</v>
      </c>
      <c r="C119" s="5" t="s">
        <v>600</v>
      </c>
      <c r="D119" s="4">
        <v>46100</v>
      </c>
    </row>
    <row r="120" s="1" customFormat="1" spans="1:4">
      <c r="A120" s="3" t="s">
        <v>601</v>
      </c>
      <c r="B120" s="5" t="s">
        <v>602</v>
      </c>
      <c r="C120" s="5" t="s">
        <v>603</v>
      </c>
      <c r="D120" s="4">
        <v>47223</v>
      </c>
    </row>
    <row r="121" s="1" customFormat="1" spans="1:4">
      <c r="A121" s="3" t="s">
        <v>604</v>
      </c>
      <c r="B121" s="5" t="s">
        <v>605</v>
      </c>
      <c r="C121" s="5" t="s">
        <v>606</v>
      </c>
      <c r="D121" s="4">
        <v>47667.76</v>
      </c>
    </row>
    <row r="122" s="1" customFormat="1" spans="1:4">
      <c r="A122" s="3" t="s">
        <v>607</v>
      </c>
      <c r="B122" s="5" t="s">
        <v>608</v>
      </c>
      <c r="C122" s="5" t="s">
        <v>609</v>
      </c>
      <c r="D122" s="4">
        <v>48000</v>
      </c>
    </row>
    <row r="123" s="1" customFormat="1" spans="1:4">
      <c r="A123" s="3" t="s">
        <v>610</v>
      </c>
      <c r="B123" s="5" t="s">
        <v>611</v>
      </c>
      <c r="C123" s="5" t="s">
        <v>612</v>
      </c>
      <c r="D123" s="4">
        <v>49554</v>
      </c>
    </row>
    <row r="124" s="1" customFormat="1" spans="1:4">
      <c r="A124" s="3" t="s">
        <v>613</v>
      </c>
      <c r="B124" s="5" t="s">
        <v>614</v>
      </c>
      <c r="C124" s="5" t="s">
        <v>615</v>
      </c>
      <c r="D124" s="4">
        <v>50000</v>
      </c>
    </row>
    <row r="125" s="1" customFormat="1" spans="1:4">
      <c r="A125" s="3" t="s">
        <v>616</v>
      </c>
      <c r="B125" s="5" t="s">
        <v>617</v>
      </c>
      <c r="C125" s="5" t="s">
        <v>618</v>
      </c>
      <c r="D125" s="4">
        <v>50000</v>
      </c>
    </row>
    <row r="126" s="1" customFormat="1" spans="1:4">
      <c r="A126" s="3" t="s">
        <v>619</v>
      </c>
      <c r="B126" s="5" t="s">
        <v>620</v>
      </c>
      <c r="C126" s="5" t="s">
        <v>621</v>
      </c>
      <c r="D126" s="4">
        <v>50000</v>
      </c>
    </row>
    <row r="127" s="1" customFormat="1" spans="1:4">
      <c r="A127" s="3" t="s">
        <v>622</v>
      </c>
      <c r="B127" s="5" t="s">
        <v>623</v>
      </c>
      <c r="C127" s="5" t="s">
        <v>624</v>
      </c>
      <c r="D127" s="4">
        <v>50000</v>
      </c>
    </row>
    <row r="128" s="1" customFormat="1" spans="1:4">
      <c r="A128" s="3" t="s">
        <v>625</v>
      </c>
      <c r="B128" s="5" t="s">
        <v>626</v>
      </c>
      <c r="C128" s="5" t="s">
        <v>627</v>
      </c>
      <c r="D128" s="4">
        <v>50000</v>
      </c>
    </row>
    <row r="129" s="1" customFormat="1" spans="1:4">
      <c r="A129" s="3" t="s">
        <v>628</v>
      </c>
      <c r="B129" s="5" t="s">
        <v>629</v>
      </c>
      <c r="C129" s="5" t="s">
        <v>630</v>
      </c>
      <c r="D129" s="4">
        <v>50000</v>
      </c>
    </row>
    <row r="130" s="1" customFormat="1" spans="1:4">
      <c r="A130" s="3" t="s">
        <v>631</v>
      </c>
      <c r="B130" s="5" t="s">
        <v>632</v>
      </c>
      <c r="C130" s="5" t="s">
        <v>633</v>
      </c>
      <c r="D130" s="4">
        <v>50000</v>
      </c>
    </row>
    <row r="131" s="1" customFormat="1" spans="1:4">
      <c r="A131" s="3" t="s">
        <v>634</v>
      </c>
      <c r="B131" s="5" t="s">
        <v>635</v>
      </c>
      <c r="C131" s="5" t="s">
        <v>636</v>
      </c>
      <c r="D131" s="4">
        <v>50572.14</v>
      </c>
    </row>
    <row r="132" s="1" customFormat="1" spans="1:4">
      <c r="A132" s="3" t="s">
        <v>637</v>
      </c>
      <c r="B132" s="5" t="s">
        <v>638</v>
      </c>
      <c r="C132" s="5" t="s">
        <v>639</v>
      </c>
      <c r="D132" s="4">
        <v>55104</v>
      </c>
    </row>
    <row r="133" s="1" customFormat="1" spans="1:4">
      <c r="A133" s="3" t="s">
        <v>640</v>
      </c>
      <c r="B133" s="5" t="s">
        <v>641</v>
      </c>
      <c r="C133" s="5" t="s">
        <v>642</v>
      </c>
      <c r="D133" s="4">
        <v>59438.4</v>
      </c>
    </row>
    <row r="134" s="1" customFormat="1" spans="1:4">
      <c r="A134" s="3" t="s">
        <v>643</v>
      </c>
      <c r="B134" s="5" t="s">
        <v>644</v>
      </c>
      <c r="C134" s="5" t="s">
        <v>645</v>
      </c>
      <c r="D134" s="4">
        <v>60000</v>
      </c>
    </row>
    <row r="135" s="1" customFormat="1" spans="1:4">
      <c r="A135" s="3" t="s">
        <v>646</v>
      </c>
      <c r="B135" s="5" t="s">
        <v>647</v>
      </c>
      <c r="C135" s="5" t="s">
        <v>648</v>
      </c>
      <c r="D135" s="4">
        <v>60000</v>
      </c>
    </row>
    <row r="136" s="1" customFormat="1" spans="1:4">
      <c r="A136" s="3" t="s">
        <v>649</v>
      </c>
      <c r="B136" s="5" t="s">
        <v>650</v>
      </c>
      <c r="C136" s="5" t="s">
        <v>651</v>
      </c>
      <c r="D136" s="4">
        <v>60000</v>
      </c>
    </row>
    <row r="137" s="1" customFormat="1" spans="1:4">
      <c r="A137" s="3" t="s">
        <v>652</v>
      </c>
      <c r="B137" s="5" t="s">
        <v>653</v>
      </c>
      <c r="C137" s="5" t="s">
        <v>654</v>
      </c>
      <c r="D137" s="4">
        <v>60000</v>
      </c>
    </row>
    <row r="138" s="1" customFormat="1" spans="1:4">
      <c r="A138" s="3" t="s">
        <v>655</v>
      </c>
      <c r="B138" s="5" t="s">
        <v>656</v>
      </c>
      <c r="C138" s="5" t="s">
        <v>657</v>
      </c>
      <c r="D138" s="4">
        <v>60000</v>
      </c>
    </row>
    <row r="139" s="1" customFormat="1" spans="1:4">
      <c r="A139" s="3" t="s">
        <v>658</v>
      </c>
      <c r="B139" s="5" t="s">
        <v>659</v>
      </c>
      <c r="C139" s="5" t="s">
        <v>660</v>
      </c>
      <c r="D139" s="4">
        <v>60924.98</v>
      </c>
    </row>
    <row r="140" s="1" customFormat="1" spans="1:4">
      <c r="A140" s="3" t="s">
        <v>661</v>
      </c>
      <c r="B140" s="5" t="s">
        <v>662</v>
      </c>
      <c r="C140" s="5" t="s">
        <v>663</v>
      </c>
      <c r="D140" s="4">
        <v>61510.4</v>
      </c>
    </row>
    <row r="141" s="1" customFormat="1" spans="1:4">
      <c r="A141" s="3" t="s">
        <v>664</v>
      </c>
      <c r="B141" s="5" t="s">
        <v>665</v>
      </c>
      <c r="C141" s="5" t="s">
        <v>666</v>
      </c>
      <c r="D141" s="4">
        <v>62241.08</v>
      </c>
    </row>
    <row r="142" s="1" customFormat="1" spans="1:4">
      <c r="A142" s="3" t="s">
        <v>667</v>
      </c>
      <c r="B142" s="5" t="s">
        <v>668</v>
      </c>
      <c r="C142" s="5" t="s">
        <v>669</v>
      </c>
      <c r="D142" s="4">
        <v>64710</v>
      </c>
    </row>
    <row r="143" s="1" customFormat="1" spans="1:4">
      <c r="A143" s="3" t="s">
        <v>670</v>
      </c>
      <c r="B143" s="5" t="s">
        <v>671</v>
      </c>
      <c r="C143" s="5" t="s">
        <v>672</v>
      </c>
      <c r="D143" s="4">
        <v>66115.45</v>
      </c>
    </row>
    <row r="144" s="1" customFormat="1" spans="1:4">
      <c r="A144" s="3" t="s">
        <v>673</v>
      </c>
      <c r="B144" s="5" t="s">
        <v>674</v>
      </c>
      <c r="C144" s="5" t="s">
        <v>675</v>
      </c>
      <c r="D144" s="4">
        <v>66163.87</v>
      </c>
    </row>
    <row r="145" s="1" customFormat="1" spans="1:4">
      <c r="A145" s="3" t="s">
        <v>676</v>
      </c>
      <c r="B145" s="5" t="s">
        <v>677</v>
      </c>
      <c r="C145" s="5" t="s">
        <v>678</v>
      </c>
      <c r="D145" s="4">
        <v>68000</v>
      </c>
    </row>
    <row r="146" s="1" customFormat="1" spans="1:4">
      <c r="A146" s="3" t="s">
        <v>679</v>
      </c>
      <c r="B146" s="5" t="s">
        <v>680</v>
      </c>
      <c r="C146" s="5" t="s">
        <v>681</v>
      </c>
      <c r="D146" s="4">
        <v>68200</v>
      </c>
    </row>
    <row r="147" s="1" customFormat="1" spans="1:4">
      <c r="A147" s="3" t="s">
        <v>682</v>
      </c>
      <c r="B147" s="5" t="s">
        <v>683</v>
      </c>
      <c r="C147" s="5" t="s">
        <v>684</v>
      </c>
      <c r="D147" s="4">
        <v>69029.2</v>
      </c>
    </row>
    <row r="148" s="1" customFormat="1" spans="1:4">
      <c r="A148" s="3" t="s">
        <v>685</v>
      </c>
      <c r="B148" s="5" t="s">
        <v>686</v>
      </c>
      <c r="C148" s="5" t="s">
        <v>687</v>
      </c>
      <c r="D148" s="4">
        <v>69300</v>
      </c>
    </row>
    <row r="149" s="1" customFormat="1" spans="1:4">
      <c r="A149" s="3" t="s">
        <v>688</v>
      </c>
      <c r="B149" s="5" t="s">
        <v>689</v>
      </c>
      <c r="C149" s="5" t="s">
        <v>690</v>
      </c>
      <c r="D149" s="4">
        <v>70000</v>
      </c>
    </row>
    <row r="150" s="1" customFormat="1" spans="1:4">
      <c r="A150" s="3" t="s">
        <v>691</v>
      </c>
      <c r="B150" s="5" t="s">
        <v>692</v>
      </c>
      <c r="C150" s="5" t="s">
        <v>693</v>
      </c>
      <c r="D150" s="4">
        <v>70000</v>
      </c>
    </row>
    <row r="151" s="1" customFormat="1" spans="1:4">
      <c r="A151" s="3" t="s">
        <v>694</v>
      </c>
      <c r="B151" s="5" t="s">
        <v>695</v>
      </c>
      <c r="C151" s="5" t="s">
        <v>696</v>
      </c>
      <c r="D151" s="4">
        <v>70000</v>
      </c>
    </row>
    <row r="152" s="1" customFormat="1" spans="1:4">
      <c r="A152" s="3" t="s">
        <v>697</v>
      </c>
      <c r="B152" s="5" t="s">
        <v>698</v>
      </c>
      <c r="C152" s="5" t="s">
        <v>699</v>
      </c>
      <c r="D152" s="4">
        <v>70000</v>
      </c>
    </row>
    <row r="153" s="1" customFormat="1" spans="1:4">
      <c r="A153" s="3" t="s">
        <v>700</v>
      </c>
      <c r="B153" s="5" t="s">
        <v>701</v>
      </c>
      <c r="C153" s="5" t="s">
        <v>702</v>
      </c>
      <c r="D153" s="4">
        <v>70000</v>
      </c>
    </row>
    <row r="154" s="1" customFormat="1" spans="1:4">
      <c r="A154" s="3" t="s">
        <v>703</v>
      </c>
      <c r="B154" s="5" t="s">
        <v>704</v>
      </c>
      <c r="C154" s="5" t="s">
        <v>705</v>
      </c>
      <c r="D154" s="4">
        <v>70000</v>
      </c>
    </row>
    <row r="155" s="1" customFormat="1" spans="1:4">
      <c r="A155" s="3" t="s">
        <v>706</v>
      </c>
      <c r="B155" s="5" t="s">
        <v>707</v>
      </c>
      <c r="C155" s="5" t="s">
        <v>708</v>
      </c>
      <c r="D155" s="4">
        <v>70000</v>
      </c>
    </row>
    <row r="156" s="1" customFormat="1" spans="1:4">
      <c r="A156" s="3" t="s">
        <v>709</v>
      </c>
      <c r="B156" s="5" t="s">
        <v>710</v>
      </c>
      <c r="C156" s="5" t="s">
        <v>711</v>
      </c>
      <c r="D156" s="4">
        <v>70000</v>
      </c>
    </row>
    <row r="157" s="1" customFormat="1" spans="1:4">
      <c r="A157" s="3" t="s">
        <v>712</v>
      </c>
      <c r="B157" s="5" t="s">
        <v>713</v>
      </c>
      <c r="C157" s="5" t="s">
        <v>714</v>
      </c>
      <c r="D157" s="4">
        <v>70000</v>
      </c>
    </row>
    <row r="158" s="1" customFormat="1" spans="1:4">
      <c r="A158" s="3" t="s">
        <v>715</v>
      </c>
      <c r="B158" s="5" t="s">
        <v>716</v>
      </c>
      <c r="C158" s="5" t="s">
        <v>717</v>
      </c>
      <c r="D158" s="4">
        <v>70000</v>
      </c>
    </row>
    <row r="159" s="1" customFormat="1" spans="1:4">
      <c r="A159" s="3" t="s">
        <v>718</v>
      </c>
      <c r="B159" s="5" t="s">
        <v>719</v>
      </c>
      <c r="C159" s="5" t="s">
        <v>720</v>
      </c>
      <c r="D159" s="4">
        <v>70000</v>
      </c>
    </row>
    <row r="160" s="1" customFormat="1" spans="1:4">
      <c r="A160" s="3" t="s">
        <v>721</v>
      </c>
      <c r="B160" s="5" t="s">
        <v>722</v>
      </c>
      <c r="C160" s="5" t="s">
        <v>723</v>
      </c>
      <c r="D160" s="4">
        <v>70000</v>
      </c>
    </row>
    <row r="161" s="1" customFormat="1" spans="1:4">
      <c r="A161" s="3" t="s">
        <v>724</v>
      </c>
      <c r="B161" s="5" t="s">
        <v>725</v>
      </c>
      <c r="C161" s="5" t="s">
        <v>726</v>
      </c>
      <c r="D161" s="4">
        <v>70000</v>
      </c>
    </row>
    <row r="162" s="1" customFormat="1" spans="1:4">
      <c r="A162" s="3" t="s">
        <v>727</v>
      </c>
      <c r="B162" s="5" t="s">
        <v>728</v>
      </c>
      <c r="C162" s="5" t="s">
        <v>729</v>
      </c>
      <c r="D162" s="4">
        <v>70488.72</v>
      </c>
    </row>
    <row r="163" s="1" customFormat="1" spans="1:4">
      <c r="A163" s="3" t="s">
        <v>730</v>
      </c>
      <c r="B163" s="5" t="s">
        <v>731</v>
      </c>
      <c r="C163" s="5" t="s">
        <v>732</v>
      </c>
      <c r="D163" s="4">
        <v>71900</v>
      </c>
    </row>
    <row r="164" s="1" customFormat="1" spans="1:4">
      <c r="A164" s="3" t="s">
        <v>733</v>
      </c>
      <c r="B164" s="5" t="s">
        <v>734</v>
      </c>
      <c r="C164" s="5" t="s">
        <v>735</v>
      </c>
      <c r="D164" s="4">
        <v>73416.31</v>
      </c>
    </row>
    <row r="165" s="1" customFormat="1" spans="1:4">
      <c r="A165" s="3" t="s">
        <v>736</v>
      </c>
      <c r="B165" s="5" t="s">
        <v>737</v>
      </c>
      <c r="C165" s="5" t="s">
        <v>738</v>
      </c>
      <c r="D165" s="4">
        <v>75017.49</v>
      </c>
    </row>
    <row r="166" s="1" customFormat="1" spans="1:4">
      <c r="A166" s="3" t="s">
        <v>739</v>
      </c>
      <c r="B166" s="5" t="s">
        <v>740</v>
      </c>
      <c r="C166" s="5" t="s">
        <v>741</v>
      </c>
      <c r="D166" s="4">
        <v>76439.6</v>
      </c>
    </row>
    <row r="167" s="1" customFormat="1" spans="1:4">
      <c r="A167" s="3" t="s">
        <v>742</v>
      </c>
      <c r="B167" s="5" t="s">
        <v>743</v>
      </c>
      <c r="C167" s="5" t="s">
        <v>744</v>
      </c>
      <c r="D167" s="4">
        <v>76700</v>
      </c>
    </row>
    <row r="168" s="1" customFormat="1" spans="1:4">
      <c r="A168" s="3" t="s">
        <v>745</v>
      </c>
      <c r="B168" s="5" t="s">
        <v>746</v>
      </c>
      <c r="C168" s="5" t="s">
        <v>747</v>
      </c>
      <c r="D168" s="4">
        <v>76781.93</v>
      </c>
    </row>
    <row r="169" s="1" customFormat="1" spans="1:4">
      <c r="A169" s="3" t="s">
        <v>748</v>
      </c>
      <c r="B169" s="5" t="s">
        <v>749</v>
      </c>
      <c r="C169" s="5" t="s">
        <v>750</v>
      </c>
      <c r="D169" s="4">
        <v>77500</v>
      </c>
    </row>
    <row r="170" s="1" customFormat="1" spans="1:4">
      <c r="A170" s="3" t="s">
        <v>751</v>
      </c>
      <c r="B170" s="5" t="s">
        <v>752</v>
      </c>
      <c r="C170" s="5" t="s">
        <v>753</v>
      </c>
      <c r="D170" s="4">
        <v>77639.96</v>
      </c>
    </row>
    <row r="171" s="1" customFormat="1" spans="1:4">
      <c r="A171" s="3" t="s">
        <v>754</v>
      </c>
      <c r="B171" s="5" t="s">
        <v>755</v>
      </c>
      <c r="C171" s="5" t="s">
        <v>756</v>
      </c>
      <c r="D171" s="4">
        <v>77960</v>
      </c>
    </row>
    <row r="172" s="1" customFormat="1" spans="1:4">
      <c r="A172" s="3" t="s">
        <v>757</v>
      </c>
      <c r="B172" s="5" t="s">
        <v>758</v>
      </c>
      <c r="C172" s="5" t="s">
        <v>759</v>
      </c>
      <c r="D172" s="4">
        <v>80000</v>
      </c>
    </row>
    <row r="173" s="1" customFormat="1" spans="1:4">
      <c r="A173" s="3" t="s">
        <v>760</v>
      </c>
      <c r="B173" s="5" t="s">
        <v>761</v>
      </c>
      <c r="C173" s="5" t="s">
        <v>762</v>
      </c>
      <c r="D173" s="4">
        <v>80000</v>
      </c>
    </row>
    <row r="174" s="1" customFormat="1" spans="1:4">
      <c r="A174" s="3" t="s">
        <v>763</v>
      </c>
      <c r="B174" s="5" t="s">
        <v>764</v>
      </c>
      <c r="C174" s="5" t="s">
        <v>765</v>
      </c>
      <c r="D174" s="4">
        <v>80000</v>
      </c>
    </row>
    <row r="175" s="1" customFormat="1" spans="1:4">
      <c r="A175" s="3" t="s">
        <v>766</v>
      </c>
      <c r="B175" s="5" t="s">
        <v>767</v>
      </c>
      <c r="C175" s="5" t="s">
        <v>768</v>
      </c>
      <c r="D175" s="4">
        <v>80000</v>
      </c>
    </row>
    <row r="176" s="1" customFormat="1" spans="1:4">
      <c r="A176" s="3" t="s">
        <v>769</v>
      </c>
      <c r="B176" s="5" t="s">
        <v>770</v>
      </c>
      <c r="C176" s="5" t="s">
        <v>771</v>
      </c>
      <c r="D176" s="4">
        <v>82393.42</v>
      </c>
    </row>
    <row r="177" s="1" customFormat="1" spans="1:4">
      <c r="A177" s="3" t="s">
        <v>772</v>
      </c>
      <c r="B177" s="5" t="s">
        <v>773</v>
      </c>
      <c r="C177" s="5" t="s">
        <v>774</v>
      </c>
      <c r="D177" s="4">
        <v>84747</v>
      </c>
    </row>
    <row r="178" s="1" customFormat="1" spans="1:4">
      <c r="A178" s="3" t="s">
        <v>775</v>
      </c>
      <c r="B178" s="5" t="s">
        <v>776</v>
      </c>
      <c r="C178" s="5" t="s">
        <v>777</v>
      </c>
      <c r="D178" s="4">
        <v>84800</v>
      </c>
    </row>
    <row r="179" s="1" customFormat="1" spans="1:4">
      <c r="A179" s="3" t="s">
        <v>778</v>
      </c>
      <c r="B179" s="5" t="s">
        <v>779</v>
      </c>
      <c r="C179" s="5" t="s">
        <v>780</v>
      </c>
      <c r="D179" s="4">
        <v>85000</v>
      </c>
    </row>
    <row r="180" s="1" customFormat="1" spans="1:4">
      <c r="A180" s="3" t="s">
        <v>781</v>
      </c>
      <c r="B180" s="5" t="s">
        <v>782</v>
      </c>
      <c r="C180" s="5" t="s">
        <v>783</v>
      </c>
      <c r="D180" s="4">
        <v>85531.39</v>
      </c>
    </row>
    <row r="181" s="1" customFormat="1" spans="1:4">
      <c r="A181" s="3" t="s">
        <v>784</v>
      </c>
      <c r="B181" s="5" t="s">
        <v>785</v>
      </c>
      <c r="C181" s="5" t="s">
        <v>786</v>
      </c>
      <c r="D181" s="4">
        <v>85920</v>
      </c>
    </row>
    <row r="182" s="1" customFormat="1" spans="1:4">
      <c r="A182" s="3" t="s">
        <v>787</v>
      </c>
      <c r="B182" s="5" t="s">
        <v>788</v>
      </c>
      <c r="C182" s="5" t="s">
        <v>789</v>
      </c>
      <c r="D182" s="4">
        <v>86630</v>
      </c>
    </row>
    <row r="183" s="1" customFormat="1" spans="1:4">
      <c r="A183" s="3" t="s">
        <v>790</v>
      </c>
      <c r="B183" s="5" t="s">
        <v>791</v>
      </c>
      <c r="C183" s="5" t="s">
        <v>792</v>
      </c>
      <c r="D183" s="4">
        <v>86895.59</v>
      </c>
    </row>
    <row r="184" s="1" customFormat="1" spans="1:4">
      <c r="A184" s="3" t="s">
        <v>793</v>
      </c>
      <c r="B184" s="5" t="s">
        <v>794</v>
      </c>
      <c r="C184" s="5" t="s">
        <v>795</v>
      </c>
      <c r="D184" s="4">
        <v>88000</v>
      </c>
    </row>
    <row r="185" s="1" customFormat="1" spans="1:4">
      <c r="A185" s="3" t="s">
        <v>796</v>
      </c>
      <c r="B185" s="5" t="s">
        <v>797</v>
      </c>
      <c r="C185" s="5" t="s">
        <v>798</v>
      </c>
      <c r="D185" s="4">
        <v>88997</v>
      </c>
    </row>
    <row r="186" s="1" customFormat="1" spans="1:4">
      <c r="A186" s="3" t="s">
        <v>799</v>
      </c>
      <c r="B186" s="5" t="s">
        <v>800</v>
      </c>
      <c r="C186" s="5" t="s">
        <v>801</v>
      </c>
      <c r="D186" s="4">
        <v>89000</v>
      </c>
    </row>
    <row r="187" s="1" customFormat="1" spans="1:4">
      <c r="A187" s="3" t="s">
        <v>802</v>
      </c>
      <c r="B187" s="5" t="s">
        <v>803</v>
      </c>
      <c r="C187" s="5" t="s">
        <v>804</v>
      </c>
      <c r="D187" s="4">
        <v>89280</v>
      </c>
    </row>
    <row r="188" s="1" customFormat="1" spans="1:4">
      <c r="A188" s="3" t="s">
        <v>805</v>
      </c>
      <c r="B188" s="5" t="s">
        <v>806</v>
      </c>
      <c r="C188" s="5" t="s">
        <v>807</v>
      </c>
      <c r="D188" s="4">
        <v>90000</v>
      </c>
    </row>
    <row r="189" s="1" customFormat="1" spans="1:4">
      <c r="A189" s="3" t="s">
        <v>808</v>
      </c>
      <c r="B189" s="5" t="s">
        <v>809</v>
      </c>
      <c r="C189" s="5" t="s">
        <v>810</v>
      </c>
      <c r="D189" s="4">
        <v>90000</v>
      </c>
    </row>
    <row r="190" s="1" customFormat="1" spans="1:4">
      <c r="A190" s="3" t="s">
        <v>811</v>
      </c>
      <c r="B190" s="5" t="s">
        <v>812</v>
      </c>
      <c r="C190" s="5" t="s">
        <v>813</v>
      </c>
      <c r="D190" s="4">
        <v>90000</v>
      </c>
    </row>
    <row r="191" s="1" customFormat="1" spans="1:4">
      <c r="A191" s="3" t="s">
        <v>814</v>
      </c>
      <c r="B191" s="5" t="s">
        <v>815</v>
      </c>
      <c r="C191" s="5" t="s">
        <v>816</v>
      </c>
      <c r="D191" s="4">
        <v>92090</v>
      </c>
    </row>
    <row r="192" s="1" customFormat="1" spans="1:4">
      <c r="A192" s="3" t="s">
        <v>817</v>
      </c>
      <c r="B192" s="5" t="s">
        <v>818</v>
      </c>
      <c r="C192" s="5" t="s">
        <v>819</v>
      </c>
      <c r="D192" s="4">
        <v>95000</v>
      </c>
    </row>
    <row r="193" s="1" customFormat="1" spans="1:4">
      <c r="A193" s="3" t="s">
        <v>820</v>
      </c>
      <c r="B193" s="5" t="s">
        <v>821</v>
      </c>
      <c r="C193" s="5" t="s">
        <v>822</v>
      </c>
      <c r="D193" s="4">
        <v>95753.66</v>
      </c>
    </row>
    <row r="194" s="1" customFormat="1" spans="1:4">
      <c r="A194" s="3" t="s">
        <v>823</v>
      </c>
      <c r="B194" s="5" t="s">
        <v>824</v>
      </c>
      <c r="C194" s="5" t="s">
        <v>825</v>
      </c>
      <c r="D194" s="4">
        <v>97000</v>
      </c>
    </row>
    <row r="195" s="1" customFormat="1" spans="1:4">
      <c r="A195" s="3" t="s">
        <v>826</v>
      </c>
      <c r="B195" s="5" t="s">
        <v>827</v>
      </c>
      <c r="C195" s="5" t="s">
        <v>828</v>
      </c>
      <c r="D195" s="4">
        <v>99000</v>
      </c>
    </row>
    <row r="196" s="1" customFormat="1" spans="1:4">
      <c r="A196" s="3" t="s">
        <v>829</v>
      </c>
      <c r="B196" s="5" t="s">
        <v>830</v>
      </c>
      <c r="C196" s="5" t="s">
        <v>831</v>
      </c>
      <c r="D196" s="4">
        <v>100000</v>
      </c>
    </row>
    <row r="197" s="1" customFormat="1" spans="1:4">
      <c r="A197" s="3" t="s">
        <v>832</v>
      </c>
      <c r="B197" s="5" t="s">
        <v>833</v>
      </c>
      <c r="C197" s="5" t="s">
        <v>834</v>
      </c>
      <c r="D197" s="4">
        <v>100000</v>
      </c>
    </row>
    <row r="198" s="1" customFormat="1" spans="1:4">
      <c r="A198" s="3" t="s">
        <v>835</v>
      </c>
      <c r="B198" s="5" t="s">
        <v>836</v>
      </c>
      <c r="C198" s="5" t="s">
        <v>837</v>
      </c>
      <c r="D198" s="4">
        <v>100000</v>
      </c>
    </row>
    <row r="199" s="1" customFormat="1" spans="1:4">
      <c r="A199" s="3" t="s">
        <v>838</v>
      </c>
      <c r="B199" s="5" t="s">
        <v>839</v>
      </c>
      <c r="C199" s="5" t="s">
        <v>840</v>
      </c>
      <c r="D199" s="4">
        <v>100000</v>
      </c>
    </row>
    <row r="200" s="1" customFormat="1" spans="1:4">
      <c r="A200" s="3" t="s">
        <v>841</v>
      </c>
      <c r="B200" s="5" t="s">
        <v>842</v>
      </c>
      <c r="C200" s="5" t="s">
        <v>843</v>
      </c>
      <c r="D200" s="4">
        <v>100000</v>
      </c>
    </row>
    <row r="201" s="1" customFormat="1" spans="1:4">
      <c r="A201" s="3" t="s">
        <v>844</v>
      </c>
      <c r="B201" s="5" t="s">
        <v>845</v>
      </c>
      <c r="C201" s="5" t="s">
        <v>846</v>
      </c>
      <c r="D201" s="4">
        <v>100000</v>
      </c>
    </row>
    <row r="202" s="1" customFormat="1" spans="1:4">
      <c r="A202" s="3" t="s">
        <v>847</v>
      </c>
      <c r="B202" s="5" t="s">
        <v>848</v>
      </c>
      <c r="C202" s="5" t="s">
        <v>849</v>
      </c>
      <c r="D202" s="4">
        <v>101411.83</v>
      </c>
    </row>
    <row r="203" s="1" customFormat="1" spans="1:4">
      <c r="A203" s="3" t="s">
        <v>850</v>
      </c>
      <c r="B203" s="5" t="s">
        <v>851</v>
      </c>
      <c r="C203" s="5" t="s">
        <v>852</v>
      </c>
      <c r="D203" s="4">
        <v>105704.4</v>
      </c>
    </row>
    <row r="204" s="1" customFormat="1" spans="1:4">
      <c r="A204" s="3" t="s">
        <v>853</v>
      </c>
      <c r="B204" s="5" t="s">
        <v>854</v>
      </c>
      <c r="C204" s="5" t="s">
        <v>855</v>
      </c>
      <c r="D204" s="4">
        <v>107229.95</v>
      </c>
    </row>
    <row r="205" s="1" customFormat="1" spans="1:4">
      <c r="A205" s="3" t="s">
        <v>856</v>
      </c>
      <c r="B205" s="5" t="s">
        <v>857</v>
      </c>
      <c r="C205" s="5" t="s">
        <v>858</v>
      </c>
      <c r="D205" s="4">
        <v>107989.83</v>
      </c>
    </row>
    <row r="206" s="1" customFormat="1" spans="1:4">
      <c r="A206" s="3" t="s">
        <v>859</v>
      </c>
      <c r="B206" s="5" t="s">
        <v>860</v>
      </c>
      <c r="C206" s="5" t="s">
        <v>861</v>
      </c>
      <c r="D206" s="4">
        <v>108784.5</v>
      </c>
    </row>
    <row r="207" s="1" customFormat="1" spans="1:4">
      <c r="A207" s="3" t="s">
        <v>862</v>
      </c>
      <c r="B207" s="5" t="s">
        <v>863</v>
      </c>
      <c r="C207" s="5" t="s">
        <v>864</v>
      </c>
      <c r="D207" s="4">
        <v>109200</v>
      </c>
    </row>
    <row r="208" s="1" customFormat="1" spans="1:4">
      <c r="A208" s="3" t="s">
        <v>865</v>
      </c>
      <c r="B208" s="5" t="s">
        <v>866</v>
      </c>
      <c r="C208" s="5" t="s">
        <v>867</v>
      </c>
      <c r="D208" s="4">
        <v>110256</v>
      </c>
    </row>
    <row r="209" s="1" customFormat="1" spans="1:4">
      <c r="A209" s="3" t="s">
        <v>868</v>
      </c>
      <c r="B209" s="5" t="s">
        <v>869</v>
      </c>
      <c r="C209" s="5" t="s">
        <v>870</v>
      </c>
      <c r="D209" s="4">
        <v>111854.83</v>
      </c>
    </row>
    <row r="210" s="1" customFormat="1" spans="1:4">
      <c r="A210" s="3" t="s">
        <v>871</v>
      </c>
      <c r="B210" s="5" t="s">
        <v>872</v>
      </c>
      <c r="C210" s="5" t="s">
        <v>873</v>
      </c>
      <c r="D210" s="4">
        <v>112663</v>
      </c>
    </row>
    <row r="211" s="1" customFormat="1" spans="1:4">
      <c r="A211" s="3" t="s">
        <v>874</v>
      </c>
      <c r="B211" s="5" t="s">
        <v>875</v>
      </c>
      <c r="C211" s="5" t="s">
        <v>876</v>
      </c>
      <c r="D211" s="4">
        <v>116500</v>
      </c>
    </row>
    <row r="212" s="1" customFormat="1" spans="1:4">
      <c r="A212" s="3" t="s">
        <v>877</v>
      </c>
      <c r="B212" s="5" t="s">
        <v>878</v>
      </c>
      <c r="C212" s="5" t="s">
        <v>879</v>
      </c>
      <c r="D212" s="4">
        <v>117600</v>
      </c>
    </row>
    <row r="213" s="1" customFormat="1" spans="1:4">
      <c r="A213" s="3" t="s">
        <v>880</v>
      </c>
      <c r="B213" s="5" t="s">
        <v>881</v>
      </c>
      <c r="C213" s="5" t="s">
        <v>882</v>
      </c>
      <c r="D213" s="4">
        <v>121100</v>
      </c>
    </row>
    <row r="214" s="1" customFormat="1" spans="1:4">
      <c r="A214" s="3" t="s">
        <v>883</v>
      </c>
      <c r="B214" s="5" t="s">
        <v>884</v>
      </c>
      <c r="C214" s="5" t="s">
        <v>885</v>
      </c>
      <c r="D214" s="4">
        <v>123230</v>
      </c>
    </row>
    <row r="215" s="1" customFormat="1" spans="1:4">
      <c r="A215" s="3" t="s">
        <v>886</v>
      </c>
      <c r="B215" s="5" t="s">
        <v>887</v>
      </c>
      <c r="C215" s="5" t="s">
        <v>888</v>
      </c>
      <c r="D215" s="4">
        <v>124595.41</v>
      </c>
    </row>
    <row r="216" s="1" customFormat="1" spans="1:4">
      <c r="A216" s="3" t="s">
        <v>889</v>
      </c>
      <c r="B216" s="5" t="s">
        <v>890</v>
      </c>
      <c r="C216" s="5" t="s">
        <v>891</v>
      </c>
      <c r="D216" s="4">
        <v>124723.36</v>
      </c>
    </row>
    <row r="217" s="1" customFormat="1" spans="1:4">
      <c r="A217" s="3" t="s">
        <v>892</v>
      </c>
      <c r="B217" s="5" t="s">
        <v>893</v>
      </c>
      <c r="C217" s="5" t="s">
        <v>894</v>
      </c>
      <c r="D217" s="4">
        <v>126661.29</v>
      </c>
    </row>
    <row r="218" s="1" customFormat="1" spans="1:4">
      <c r="A218" s="3" t="s">
        <v>895</v>
      </c>
      <c r="B218" s="5" t="s">
        <v>896</v>
      </c>
      <c r="C218" s="5" t="s">
        <v>897</v>
      </c>
      <c r="D218" s="4">
        <v>128772.99</v>
      </c>
    </row>
    <row r="219" s="1" customFormat="1" spans="1:4">
      <c r="A219" s="3" t="s">
        <v>898</v>
      </c>
      <c r="B219" s="5" t="s">
        <v>899</v>
      </c>
      <c r="C219" s="5" t="s">
        <v>900</v>
      </c>
      <c r="D219" s="4">
        <v>128800</v>
      </c>
    </row>
    <row r="220" s="1" customFormat="1" spans="1:4">
      <c r="A220" s="3" t="s">
        <v>901</v>
      </c>
      <c r="B220" s="5" t="s">
        <v>902</v>
      </c>
      <c r="C220" s="5" t="s">
        <v>903</v>
      </c>
      <c r="D220" s="4">
        <v>134928</v>
      </c>
    </row>
    <row r="221" s="1" customFormat="1" spans="1:4">
      <c r="A221" s="3" t="s">
        <v>904</v>
      </c>
      <c r="B221" s="5" t="s">
        <v>905</v>
      </c>
      <c r="C221" s="5" t="s">
        <v>906</v>
      </c>
      <c r="D221" s="4">
        <v>140200</v>
      </c>
    </row>
    <row r="222" s="1" customFormat="1" spans="1:4">
      <c r="A222" s="3" t="s">
        <v>907</v>
      </c>
      <c r="B222" s="5" t="s">
        <v>908</v>
      </c>
      <c r="C222" s="5" t="s">
        <v>909</v>
      </c>
      <c r="D222" s="4">
        <v>143900</v>
      </c>
    </row>
    <row r="223" s="1" customFormat="1" spans="1:4">
      <c r="A223" s="3" t="s">
        <v>910</v>
      </c>
      <c r="B223" s="5" t="s">
        <v>911</v>
      </c>
      <c r="C223" s="5" t="s">
        <v>912</v>
      </c>
      <c r="D223" s="4">
        <v>148800</v>
      </c>
    </row>
    <row r="224" s="1" customFormat="1" spans="1:4">
      <c r="A224" s="3" t="s">
        <v>913</v>
      </c>
      <c r="B224" s="5" t="s">
        <v>914</v>
      </c>
      <c r="C224" s="5" t="s">
        <v>915</v>
      </c>
      <c r="D224" s="4">
        <v>148800</v>
      </c>
    </row>
    <row r="225" s="1" customFormat="1" spans="1:4">
      <c r="A225" s="3" t="s">
        <v>916</v>
      </c>
      <c r="B225" s="5" t="s">
        <v>550</v>
      </c>
      <c r="C225" s="5" t="s">
        <v>917</v>
      </c>
      <c r="D225" s="4">
        <v>150000</v>
      </c>
    </row>
    <row r="226" s="1" customFormat="1" spans="1:4">
      <c r="A226" s="3" t="s">
        <v>918</v>
      </c>
      <c r="B226" s="5" t="s">
        <v>919</v>
      </c>
      <c r="C226" s="5" t="s">
        <v>920</v>
      </c>
      <c r="D226" s="4">
        <v>150000</v>
      </c>
    </row>
    <row r="227" s="1" customFormat="1" spans="1:4">
      <c r="A227" s="3" t="s">
        <v>921</v>
      </c>
      <c r="B227" s="5" t="s">
        <v>922</v>
      </c>
      <c r="C227" s="5" t="s">
        <v>923</v>
      </c>
      <c r="D227" s="4">
        <v>150000</v>
      </c>
    </row>
    <row r="228" s="1" customFormat="1" spans="1:4">
      <c r="A228" s="3" t="s">
        <v>924</v>
      </c>
      <c r="B228" s="5" t="s">
        <v>925</v>
      </c>
      <c r="C228" s="5" t="s">
        <v>926</v>
      </c>
      <c r="D228" s="4">
        <v>152473.07</v>
      </c>
    </row>
    <row r="229" s="1" customFormat="1" spans="1:4">
      <c r="A229" s="3" t="s">
        <v>927</v>
      </c>
      <c r="B229" s="5" t="s">
        <v>928</v>
      </c>
      <c r="C229" s="5" t="s">
        <v>929</v>
      </c>
      <c r="D229" s="4">
        <v>155760.36</v>
      </c>
    </row>
    <row r="230" s="1" customFormat="1" spans="1:4">
      <c r="A230" s="3" t="s">
        <v>930</v>
      </c>
      <c r="B230" s="5" t="s">
        <v>931</v>
      </c>
      <c r="C230" s="5" t="s">
        <v>932</v>
      </c>
      <c r="D230" s="4">
        <v>156585</v>
      </c>
    </row>
    <row r="231" s="1" customFormat="1" spans="1:4">
      <c r="A231" s="3" t="s">
        <v>933</v>
      </c>
      <c r="B231" s="5" t="s">
        <v>934</v>
      </c>
      <c r="C231" s="5" t="s">
        <v>935</v>
      </c>
      <c r="D231" s="4">
        <v>158247.2</v>
      </c>
    </row>
    <row r="232" s="1" customFormat="1" spans="1:4">
      <c r="A232" s="3" t="s">
        <v>936</v>
      </c>
      <c r="B232" s="5" t="s">
        <v>556</v>
      </c>
      <c r="C232" s="5" t="s">
        <v>557</v>
      </c>
      <c r="D232" s="4">
        <v>160000</v>
      </c>
    </row>
    <row r="233" s="1" customFormat="1" spans="1:4">
      <c r="A233" s="3" t="s">
        <v>937</v>
      </c>
      <c r="B233" s="5" t="s">
        <v>938</v>
      </c>
      <c r="C233" s="5" t="s">
        <v>939</v>
      </c>
      <c r="D233" s="4">
        <v>160900</v>
      </c>
    </row>
    <row r="234" s="1" customFormat="1" spans="1:4">
      <c r="A234" s="3" t="s">
        <v>940</v>
      </c>
      <c r="B234" s="5" t="s">
        <v>941</v>
      </c>
      <c r="C234" s="5" t="s">
        <v>942</v>
      </c>
      <c r="D234" s="4">
        <v>162962.68</v>
      </c>
    </row>
    <row r="235" s="1" customFormat="1" spans="1:4">
      <c r="A235" s="3" t="s">
        <v>943</v>
      </c>
      <c r="B235" s="5" t="s">
        <v>944</v>
      </c>
      <c r="C235" s="5" t="s">
        <v>945</v>
      </c>
      <c r="D235" s="4">
        <v>170157.36</v>
      </c>
    </row>
    <row r="236" s="1" customFormat="1" spans="1:4">
      <c r="A236" s="3" t="s">
        <v>946</v>
      </c>
      <c r="B236" s="5" t="s">
        <v>947</v>
      </c>
      <c r="C236" s="5" t="s">
        <v>948</v>
      </c>
      <c r="D236" s="4">
        <v>172925</v>
      </c>
    </row>
    <row r="237" s="1" customFormat="1" spans="1:4">
      <c r="A237" s="3" t="s">
        <v>949</v>
      </c>
      <c r="B237" s="5" t="s">
        <v>556</v>
      </c>
      <c r="C237" s="5" t="s">
        <v>557</v>
      </c>
      <c r="D237" s="4">
        <v>175000</v>
      </c>
    </row>
    <row r="238" s="1" customFormat="1" spans="1:4">
      <c r="A238" s="3" t="s">
        <v>950</v>
      </c>
      <c r="B238" s="5" t="s">
        <v>951</v>
      </c>
      <c r="C238" s="5" t="s">
        <v>952</v>
      </c>
      <c r="D238" s="4">
        <v>177478</v>
      </c>
    </row>
    <row r="239" s="1" customFormat="1" spans="1:4">
      <c r="A239" s="3" t="s">
        <v>953</v>
      </c>
      <c r="B239" s="5" t="s">
        <v>954</v>
      </c>
      <c r="C239" s="5" t="s">
        <v>955</v>
      </c>
      <c r="D239" s="4">
        <v>180000</v>
      </c>
    </row>
    <row r="240" s="1" customFormat="1" spans="1:4">
      <c r="A240" s="3" t="s">
        <v>956</v>
      </c>
      <c r="B240" s="5" t="s">
        <v>957</v>
      </c>
      <c r="C240" s="5" t="s">
        <v>958</v>
      </c>
      <c r="D240" s="4">
        <v>180000</v>
      </c>
    </row>
    <row r="241" s="1" customFormat="1" spans="1:4">
      <c r="A241" s="3" t="s">
        <v>959</v>
      </c>
      <c r="B241" s="5" t="s">
        <v>960</v>
      </c>
      <c r="C241" s="5" t="s">
        <v>961</v>
      </c>
      <c r="D241" s="4">
        <v>180000</v>
      </c>
    </row>
    <row r="242" s="1" customFormat="1" spans="1:4">
      <c r="A242" s="3" t="s">
        <v>962</v>
      </c>
      <c r="B242" s="5" t="s">
        <v>963</v>
      </c>
      <c r="C242" s="5" t="s">
        <v>964</v>
      </c>
      <c r="D242" s="4">
        <v>180000</v>
      </c>
    </row>
    <row r="243" s="1" customFormat="1" spans="1:4">
      <c r="A243" s="3" t="s">
        <v>965</v>
      </c>
      <c r="B243" s="5" t="s">
        <v>966</v>
      </c>
      <c r="C243" s="5" t="s">
        <v>967</v>
      </c>
      <c r="D243" s="4">
        <v>181488</v>
      </c>
    </row>
    <row r="244" s="1" customFormat="1" spans="1:4">
      <c r="A244" s="3" t="s">
        <v>968</v>
      </c>
      <c r="B244" s="5" t="s">
        <v>969</v>
      </c>
      <c r="C244" s="5" t="s">
        <v>970</v>
      </c>
      <c r="D244" s="4">
        <v>182762.4</v>
      </c>
    </row>
    <row r="245" s="1" customFormat="1" spans="1:4">
      <c r="A245" s="3" t="s">
        <v>971</v>
      </c>
      <c r="B245" s="5" t="s">
        <v>972</v>
      </c>
      <c r="C245" s="5" t="s">
        <v>973</v>
      </c>
      <c r="D245" s="4">
        <v>183600</v>
      </c>
    </row>
    <row r="246" s="1" customFormat="1" spans="1:4">
      <c r="A246" s="3" t="s">
        <v>974</v>
      </c>
      <c r="B246" s="5" t="s">
        <v>975</v>
      </c>
      <c r="C246" s="5" t="s">
        <v>976</v>
      </c>
      <c r="D246" s="4">
        <v>184900</v>
      </c>
    </row>
    <row r="247" s="1" customFormat="1" spans="1:4">
      <c r="A247" s="3" t="s">
        <v>977</v>
      </c>
      <c r="B247" s="5" t="s">
        <v>978</v>
      </c>
      <c r="C247" s="5" t="s">
        <v>979</v>
      </c>
      <c r="D247" s="4">
        <v>185933</v>
      </c>
    </row>
    <row r="248" s="1" customFormat="1" spans="1:4">
      <c r="A248" s="3" t="s">
        <v>980</v>
      </c>
      <c r="B248" s="5" t="s">
        <v>981</v>
      </c>
      <c r="C248" s="5" t="s">
        <v>982</v>
      </c>
      <c r="D248" s="4">
        <v>188910</v>
      </c>
    </row>
    <row r="249" s="1" customFormat="1" spans="1:4">
      <c r="A249" s="3" t="s">
        <v>983</v>
      </c>
      <c r="B249" s="5" t="s">
        <v>984</v>
      </c>
      <c r="C249" s="5" t="s">
        <v>985</v>
      </c>
      <c r="D249" s="4">
        <v>189948.02</v>
      </c>
    </row>
    <row r="250" s="1" customFormat="1" spans="1:4">
      <c r="A250" s="3" t="s">
        <v>986</v>
      </c>
      <c r="B250" s="5" t="s">
        <v>987</v>
      </c>
      <c r="C250" s="5" t="s">
        <v>988</v>
      </c>
      <c r="D250" s="4">
        <v>190000</v>
      </c>
    </row>
    <row r="251" s="1" customFormat="1" spans="1:4">
      <c r="A251" s="3" t="s">
        <v>989</v>
      </c>
      <c r="B251" s="5" t="s">
        <v>990</v>
      </c>
      <c r="C251" s="5" t="s">
        <v>991</v>
      </c>
      <c r="D251" s="4">
        <v>190000</v>
      </c>
    </row>
    <row r="252" s="1" customFormat="1" spans="1:4">
      <c r="A252" s="3" t="s">
        <v>992</v>
      </c>
      <c r="B252" s="5" t="s">
        <v>993</v>
      </c>
      <c r="C252" s="5" t="s">
        <v>994</v>
      </c>
      <c r="D252" s="4">
        <v>190610</v>
      </c>
    </row>
    <row r="253" s="1" customFormat="1" spans="1:4">
      <c r="A253" s="3" t="s">
        <v>995</v>
      </c>
      <c r="B253" s="5" t="s">
        <v>996</v>
      </c>
      <c r="C253" s="5" t="s">
        <v>997</v>
      </c>
      <c r="D253" s="4">
        <v>192130</v>
      </c>
    </row>
    <row r="254" s="1" customFormat="1" spans="1:4">
      <c r="A254" s="3" t="s">
        <v>998</v>
      </c>
      <c r="B254" s="5" t="s">
        <v>999</v>
      </c>
      <c r="C254" s="5" t="s">
        <v>1000</v>
      </c>
      <c r="D254" s="4">
        <v>192739.9</v>
      </c>
    </row>
    <row r="255" s="1" customFormat="1" spans="1:4">
      <c r="A255" s="3" t="s">
        <v>1001</v>
      </c>
      <c r="B255" s="5" t="s">
        <v>1002</v>
      </c>
      <c r="C255" s="5" t="s">
        <v>1003</v>
      </c>
      <c r="D255" s="4">
        <v>193263</v>
      </c>
    </row>
    <row r="256" s="1" customFormat="1" spans="1:4">
      <c r="A256" s="3" t="s">
        <v>1004</v>
      </c>
      <c r="B256" s="5" t="s">
        <v>1005</v>
      </c>
      <c r="C256" s="5" t="s">
        <v>1006</v>
      </c>
      <c r="D256" s="4">
        <v>193263</v>
      </c>
    </row>
    <row r="257" s="1" customFormat="1" spans="1:4">
      <c r="A257" s="3" t="s">
        <v>1007</v>
      </c>
      <c r="B257" s="5" t="s">
        <v>1008</v>
      </c>
      <c r="C257" s="5" t="s">
        <v>1009</v>
      </c>
      <c r="D257" s="4">
        <v>193636</v>
      </c>
    </row>
    <row r="258" s="1" customFormat="1" spans="1:4">
      <c r="A258" s="3" t="s">
        <v>1010</v>
      </c>
      <c r="B258" s="5" t="s">
        <v>1011</v>
      </c>
      <c r="C258" s="5" t="s">
        <v>1012</v>
      </c>
      <c r="D258" s="4">
        <v>195000</v>
      </c>
    </row>
    <row r="259" s="1" customFormat="1" spans="1:4">
      <c r="A259" s="3" t="s">
        <v>1013</v>
      </c>
      <c r="B259" s="5" t="s">
        <v>1014</v>
      </c>
      <c r="C259" s="5" t="s">
        <v>1015</v>
      </c>
      <c r="D259" s="4">
        <v>198000</v>
      </c>
    </row>
    <row r="260" s="1" customFormat="1" spans="1:4">
      <c r="A260" s="3" t="s">
        <v>1016</v>
      </c>
      <c r="B260" s="5" t="s">
        <v>1017</v>
      </c>
      <c r="C260" s="5" t="s">
        <v>1018</v>
      </c>
      <c r="D260" s="4">
        <v>198500</v>
      </c>
    </row>
    <row r="261" s="1" customFormat="1" spans="1:4">
      <c r="A261" s="3" t="s">
        <v>1019</v>
      </c>
      <c r="B261" s="5" t="s">
        <v>1020</v>
      </c>
      <c r="C261" s="5" t="s">
        <v>1021</v>
      </c>
      <c r="D261" s="4">
        <v>198900</v>
      </c>
    </row>
    <row r="262" s="1" customFormat="1" spans="1:4">
      <c r="A262" s="3" t="s">
        <v>1022</v>
      </c>
      <c r="B262" s="5" t="s">
        <v>1023</v>
      </c>
      <c r="C262" s="5" t="s">
        <v>1024</v>
      </c>
      <c r="D262" s="4">
        <v>198900</v>
      </c>
    </row>
    <row r="263" s="1" customFormat="1" spans="1:4">
      <c r="A263" s="3" t="s">
        <v>1025</v>
      </c>
      <c r="B263" s="5" t="s">
        <v>1026</v>
      </c>
      <c r="C263" s="5" t="s">
        <v>1027</v>
      </c>
      <c r="D263" s="4">
        <v>199223.87</v>
      </c>
    </row>
    <row r="264" s="1" customFormat="1" spans="1:4">
      <c r="A264" s="3" t="s">
        <v>1028</v>
      </c>
      <c r="B264" s="5" t="s">
        <v>1029</v>
      </c>
      <c r="C264" s="5" t="s">
        <v>1030</v>
      </c>
      <c r="D264" s="4">
        <v>200000</v>
      </c>
    </row>
    <row r="265" s="1" customFormat="1" spans="1:4">
      <c r="A265" s="3" t="s">
        <v>1031</v>
      </c>
      <c r="B265" s="5" t="s">
        <v>1032</v>
      </c>
      <c r="C265" s="5" t="s">
        <v>1033</v>
      </c>
      <c r="D265" s="4">
        <v>200000</v>
      </c>
    </row>
    <row r="266" s="1" customFormat="1" spans="1:4">
      <c r="A266" s="3" t="s">
        <v>1034</v>
      </c>
      <c r="B266" s="5" t="s">
        <v>1035</v>
      </c>
      <c r="C266" s="5" t="s">
        <v>1036</v>
      </c>
      <c r="D266" s="4">
        <v>200000</v>
      </c>
    </row>
    <row r="267" s="1" customFormat="1" spans="1:4">
      <c r="A267" s="3" t="s">
        <v>1037</v>
      </c>
      <c r="B267" s="5" t="s">
        <v>1038</v>
      </c>
      <c r="C267" s="5" t="s">
        <v>1039</v>
      </c>
      <c r="D267" s="4">
        <v>200733.57</v>
      </c>
    </row>
    <row r="268" s="1" customFormat="1" spans="1:4">
      <c r="A268" s="3" t="s">
        <v>1040</v>
      </c>
      <c r="B268" s="5" t="s">
        <v>1041</v>
      </c>
      <c r="C268" s="5" t="s">
        <v>1042</v>
      </c>
      <c r="D268" s="4">
        <v>202716.18</v>
      </c>
    </row>
    <row r="269" s="1" customFormat="1" spans="1:4">
      <c r="A269" s="3" t="s">
        <v>1043</v>
      </c>
      <c r="B269" s="5" t="s">
        <v>1044</v>
      </c>
      <c r="C269" s="5" t="s">
        <v>1045</v>
      </c>
      <c r="D269" s="4">
        <v>206120.46</v>
      </c>
    </row>
    <row r="270" s="1" customFormat="1" spans="1:4">
      <c r="A270" s="3" t="s">
        <v>1046</v>
      </c>
      <c r="B270" s="5" t="s">
        <v>1047</v>
      </c>
      <c r="C270" s="5" t="s">
        <v>1048</v>
      </c>
      <c r="D270" s="4">
        <v>209111.34</v>
      </c>
    </row>
    <row r="271" s="1" customFormat="1" spans="1:4">
      <c r="A271" s="3" t="s">
        <v>1049</v>
      </c>
      <c r="B271" s="5" t="s">
        <v>556</v>
      </c>
      <c r="C271" s="5" t="s">
        <v>557</v>
      </c>
      <c r="D271" s="4">
        <v>215000</v>
      </c>
    </row>
    <row r="272" s="1" customFormat="1" spans="1:4">
      <c r="A272" s="3" t="s">
        <v>1050</v>
      </c>
      <c r="B272" s="5" t="s">
        <v>1051</v>
      </c>
      <c r="C272" s="5" t="s">
        <v>1052</v>
      </c>
      <c r="D272" s="4">
        <v>215129</v>
      </c>
    </row>
    <row r="273" s="1" customFormat="1" spans="1:4">
      <c r="A273" s="3" t="s">
        <v>1053</v>
      </c>
      <c r="B273" s="5" t="s">
        <v>1054</v>
      </c>
      <c r="C273" s="5" t="s">
        <v>1055</v>
      </c>
      <c r="D273" s="4">
        <v>221700</v>
      </c>
    </row>
    <row r="274" s="1" customFormat="1" spans="1:4">
      <c r="A274" s="3" t="s">
        <v>1056</v>
      </c>
      <c r="B274" s="5" t="s">
        <v>1057</v>
      </c>
      <c r="C274" s="5" t="s">
        <v>1058</v>
      </c>
      <c r="D274" s="4">
        <v>224777.55</v>
      </c>
    </row>
    <row r="275" s="1" customFormat="1" spans="1:4">
      <c r="A275" s="3" t="s">
        <v>1059</v>
      </c>
      <c r="B275" s="5" t="s">
        <v>1060</v>
      </c>
      <c r="C275" s="5" t="s">
        <v>1061</v>
      </c>
      <c r="D275" s="4">
        <v>225000</v>
      </c>
    </row>
    <row r="276" s="1" customFormat="1" spans="1:4">
      <c r="A276" s="3" t="s">
        <v>1062</v>
      </c>
      <c r="B276" s="5" t="s">
        <v>1063</v>
      </c>
      <c r="C276" s="5" t="s">
        <v>1064</v>
      </c>
      <c r="D276" s="4">
        <v>228090</v>
      </c>
    </row>
    <row r="277" s="1" customFormat="1" spans="1:4">
      <c r="A277" s="3" t="s">
        <v>1065</v>
      </c>
      <c r="B277" s="5" t="s">
        <v>1066</v>
      </c>
      <c r="C277" s="5" t="s">
        <v>1067</v>
      </c>
      <c r="D277" s="4">
        <v>234000</v>
      </c>
    </row>
    <row r="278" s="1" customFormat="1" spans="1:4">
      <c r="A278" s="3" t="s">
        <v>1068</v>
      </c>
      <c r="B278" s="5" t="s">
        <v>1069</v>
      </c>
      <c r="C278" s="5" t="s">
        <v>1070</v>
      </c>
      <c r="D278" s="4">
        <v>237360</v>
      </c>
    </row>
    <row r="279" s="1" customFormat="1" spans="1:4">
      <c r="A279" s="3" t="s">
        <v>1071</v>
      </c>
      <c r="B279" s="5" t="s">
        <v>1072</v>
      </c>
      <c r="C279" s="5" t="s">
        <v>1073</v>
      </c>
      <c r="D279" s="4">
        <v>238800</v>
      </c>
    </row>
    <row r="280" s="1" customFormat="1" spans="1:4">
      <c r="A280" s="3" t="s">
        <v>1074</v>
      </c>
      <c r="B280" s="5" t="s">
        <v>1075</v>
      </c>
      <c r="C280" s="5" t="s">
        <v>1076</v>
      </c>
      <c r="D280" s="4">
        <v>239033.78</v>
      </c>
    </row>
    <row r="281" s="1" customFormat="1" spans="1:4">
      <c r="A281" s="3" t="s">
        <v>1077</v>
      </c>
      <c r="B281" s="5" t="s">
        <v>1078</v>
      </c>
      <c r="C281" s="5" t="s">
        <v>1079</v>
      </c>
      <c r="D281" s="4">
        <v>250000</v>
      </c>
    </row>
    <row r="282" s="1" customFormat="1" spans="1:4">
      <c r="A282" s="3" t="s">
        <v>1080</v>
      </c>
      <c r="B282" s="5" t="s">
        <v>1081</v>
      </c>
      <c r="C282" s="5" t="s">
        <v>1082</v>
      </c>
      <c r="D282" s="4">
        <v>250000</v>
      </c>
    </row>
    <row r="283" s="1" customFormat="1" spans="1:4">
      <c r="A283" s="3" t="s">
        <v>1083</v>
      </c>
      <c r="B283" s="5" t="s">
        <v>1084</v>
      </c>
      <c r="C283" s="5" t="s">
        <v>1085</v>
      </c>
      <c r="D283" s="4">
        <v>252777.55</v>
      </c>
    </row>
    <row r="284" s="1" customFormat="1" spans="1:4">
      <c r="A284" s="3" t="s">
        <v>1086</v>
      </c>
      <c r="B284" s="5" t="s">
        <v>1087</v>
      </c>
      <c r="C284" s="5" t="s">
        <v>1088</v>
      </c>
      <c r="D284" s="4">
        <v>274625.95</v>
      </c>
    </row>
    <row r="285" s="1" customFormat="1" spans="1:4">
      <c r="A285" s="3" t="s">
        <v>1089</v>
      </c>
      <c r="B285" s="5" t="s">
        <v>1090</v>
      </c>
      <c r="C285" s="5" t="s">
        <v>1091</v>
      </c>
      <c r="D285" s="4">
        <v>279187.36</v>
      </c>
    </row>
    <row r="286" s="1" customFormat="1" spans="1:4">
      <c r="A286" s="3" t="s">
        <v>1092</v>
      </c>
      <c r="B286" s="5" t="s">
        <v>1093</v>
      </c>
      <c r="C286" s="5" t="s">
        <v>1094</v>
      </c>
      <c r="D286" s="4">
        <v>279481</v>
      </c>
    </row>
    <row r="287" s="1" customFormat="1" spans="1:4">
      <c r="A287" s="3" t="s">
        <v>1095</v>
      </c>
      <c r="B287" s="5" t="s">
        <v>1096</v>
      </c>
      <c r="C287" s="5" t="s">
        <v>1097</v>
      </c>
      <c r="D287" s="4">
        <v>280000</v>
      </c>
    </row>
    <row r="288" s="1" customFormat="1" spans="1:4">
      <c r="A288" s="3" t="s">
        <v>1098</v>
      </c>
      <c r="B288" s="5" t="s">
        <v>1099</v>
      </c>
      <c r="C288" s="5" t="s">
        <v>1100</v>
      </c>
      <c r="D288" s="4">
        <v>283500</v>
      </c>
    </row>
    <row r="289" s="1" customFormat="1" spans="1:4">
      <c r="A289" s="3" t="s">
        <v>1101</v>
      </c>
      <c r="B289" s="5" t="s">
        <v>1102</v>
      </c>
      <c r="C289" s="5" t="s">
        <v>1103</v>
      </c>
      <c r="D289" s="4">
        <v>287000</v>
      </c>
    </row>
    <row r="290" s="1" customFormat="1" spans="1:4">
      <c r="A290" s="3" t="s">
        <v>1104</v>
      </c>
      <c r="B290" s="5" t="s">
        <v>1105</v>
      </c>
      <c r="C290" s="5" t="s">
        <v>1106</v>
      </c>
      <c r="D290" s="4">
        <v>287596.09</v>
      </c>
    </row>
    <row r="291" s="1" customFormat="1" spans="1:4">
      <c r="A291" s="3" t="s">
        <v>1107</v>
      </c>
      <c r="B291" s="5" t="s">
        <v>1108</v>
      </c>
      <c r="C291" s="5" t="s">
        <v>1109</v>
      </c>
      <c r="D291" s="4">
        <v>300000</v>
      </c>
    </row>
    <row r="292" s="1" customFormat="1" spans="1:4">
      <c r="A292" s="3" t="s">
        <v>1110</v>
      </c>
      <c r="B292" s="5" t="s">
        <v>1111</v>
      </c>
      <c r="C292" s="5" t="s">
        <v>1112</v>
      </c>
      <c r="D292" s="4">
        <v>300000</v>
      </c>
    </row>
    <row r="293" s="1" customFormat="1" spans="1:4">
      <c r="A293" s="3" t="s">
        <v>1113</v>
      </c>
      <c r="B293" s="5" t="s">
        <v>1114</v>
      </c>
      <c r="C293" s="5" t="s">
        <v>1115</v>
      </c>
      <c r="D293" s="4">
        <v>300000</v>
      </c>
    </row>
    <row r="294" s="1" customFormat="1" spans="1:4">
      <c r="A294" s="3" t="s">
        <v>1116</v>
      </c>
      <c r="B294" s="5" t="s">
        <v>1117</v>
      </c>
      <c r="C294" s="5" t="s">
        <v>1118</v>
      </c>
      <c r="D294" s="4">
        <v>300000</v>
      </c>
    </row>
    <row r="295" s="1" customFormat="1" spans="1:4">
      <c r="A295" s="3" t="s">
        <v>1119</v>
      </c>
      <c r="B295" s="5" t="s">
        <v>1120</v>
      </c>
      <c r="C295" s="5" t="s">
        <v>1121</v>
      </c>
      <c r="D295" s="4">
        <v>306900</v>
      </c>
    </row>
    <row r="296" s="1" customFormat="1" spans="1:4">
      <c r="A296" s="3" t="s">
        <v>1122</v>
      </c>
      <c r="B296" s="5" t="s">
        <v>1123</v>
      </c>
      <c r="C296" s="5" t="s">
        <v>1124</v>
      </c>
      <c r="D296" s="4">
        <v>309570.03</v>
      </c>
    </row>
    <row r="297" s="1" customFormat="1" spans="1:4">
      <c r="A297" s="3" t="s">
        <v>1125</v>
      </c>
      <c r="B297" s="5" t="s">
        <v>1126</v>
      </c>
      <c r="C297" s="5" t="s">
        <v>1127</v>
      </c>
      <c r="D297" s="4">
        <v>324644</v>
      </c>
    </row>
    <row r="298" s="1" customFormat="1" spans="1:4">
      <c r="A298" s="3" t="s">
        <v>1128</v>
      </c>
      <c r="B298" s="5" t="s">
        <v>1129</v>
      </c>
      <c r="C298" s="5" t="s">
        <v>1130</v>
      </c>
      <c r="D298" s="4">
        <v>341171.85</v>
      </c>
    </row>
    <row r="299" s="1" customFormat="1" spans="1:4">
      <c r="A299" s="3" t="s">
        <v>1131</v>
      </c>
      <c r="B299" s="5" t="s">
        <v>1132</v>
      </c>
      <c r="C299" s="5" t="s">
        <v>1133</v>
      </c>
      <c r="D299" s="4">
        <v>349000</v>
      </c>
    </row>
    <row r="300" s="1" customFormat="1" spans="1:4">
      <c r="A300" s="3" t="s">
        <v>1134</v>
      </c>
      <c r="B300" s="5" t="s">
        <v>1135</v>
      </c>
      <c r="C300" s="5" t="s">
        <v>1136</v>
      </c>
      <c r="D300" s="4">
        <v>351000</v>
      </c>
    </row>
    <row r="301" s="1" customFormat="1" spans="1:4">
      <c r="A301" s="3" t="s">
        <v>1137</v>
      </c>
      <c r="B301" s="5" t="s">
        <v>1138</v>
      </c>
      <c r="C301" s="5" t="s">
        <v>1139</v>
      </c>
      <c r="D301" s="4">
        <v>360917.19</v>
      </c>
    </row>
    <row r="302" s="1" customFormat="1" spans="1:4">
      <c r="A302" s="3" t="s">
        <v>1140</v>
      </c>
      <c r="B302" s="5" t="s">
        <v>1141</v>
      </c>
      <c r="C302" s="5" t="s">
        <v>1142</v>
      </c>
      <c r="D302" s="4">
        <v>368420</v>
      </c>
    </row>
    <row r="303" s="1" customFormat="1" spans="1:4">
      <c r="A303" s="3" t="s">
        <v>1143</v>
      </c>
      <c r="B303" s="5" t="s">
        <v>1144</v>
      </c>
      <c r="C303" s="5" t="s">
        <v>1145</v>
      </c>
      <c r="D303" s="4">
        <v>369676</v>
      </c>
    </row>
    <row r="304" s="1" customFormat="1" spans="1:4">
      <c r="A304" s="3" t="s">
        <v>1146</v>
      </c>
      <c r="B304" s="5" t="s">
        <v>1147</v>
      </c>
      <c r="C304" s="5" t="s">
        <v>1148</v>
      </c>
      <c r="D304" s="4">
        <v>378000</v>
      </c>
    </row>
    <row r="305" s="1" customFormat="1" spans="1:4">
      <c r="A305" s="3" t="s">
        <v>1149</v>
      </c>
      <c r="B305" s="5" t="s">
        <v>1150</v>
      </c>
      <c r="C305" s="5" t="s">
        <v>1151</v>
      </c>
      <c r="D305" s="4">
        <v>378100</v>
      </c>
    </row>
    <row r="306" s="1" customFormat="1" spans="1:4">
      <c r="A306" s="3" t="s">
        <v>1152</v>
      </c>
      <c r="B306" s="5" t="s">
        <v>1153</v>
      </c>
      <c r="C306" s="5" t="s">
        <v>1154</v>
      </c>
      <c r="D306" s="4">
        <v>379298.48</v>
      </c>
    </row>
    <row r="307" s="1" customFormat="1" spans="1:4">
      <c r="A307" s="3" t="s">
        <v>1155</v>
      </c>
      <c r="B307" s="5" t="s">
        <v>1156</v>
      </c>
      <c r="C307" s="5" t="s">
        <v>1157</v>
      </c>
      <c r="D307" s="4">
        <v>383206</v>
      </c>
    </row>
    <row r="308" s="1" customFormat="1" spans="1:4">
      <c r="A308" s="3" t="s">
        <v>1158</v>
      </c>
      <c r="B308" s="5" t="s">
        <v>1159</v>
      </c>
      <c r="C308" s="5" t="s">
        <v>1160</v>
      </c>
      <c r="D308" s="4">
        <v>389684.49</v>
      </c>
    </row>
    <row r="309" s="1" customFormat="1" spans="1:4">
      <c r="A309" s="3" t="s">
        <v>1161</v>
      </c>
      <c r="B309" s="5" t="s">
        <v>1162</v>
      </c>
      <c r="C309" s="5" t="s">
        <v>1163</v>
      </c>
      <c r="D309" s="4">
        <v>390955.36</v>
      </c>
    </row>
    <row r="310" s="1" customFormat="1" spans="1:4">
      <c r="A310" s="3" t="s">
        <v>1164</v>
      </c>
      <c r="B310" s="5" t="s">
        <v>1165</v>
      </c>
      <c r="C310" s="5" t="s">
        <v>1166</v>
      </c>
      <c r="D310" s="4">
        <v>396388</v>
      </c>
    </row>
    <row r="311" s="1" customFormat="1" spans="1:4">
      <c r="A311" s="3" t="s">
        <v>1167</v>
      </c>
      <c r="B311" s="5" t="s">
        <v>1168</v>
      </c>
      <c r="C311" s="5" t="s">
        <v>1169</v>
      </c>
      <c r="D311" s="4">
        <v>398000</v>
      </c>
    </row>
    <row r="312" s="1" customFormat="1" spans="1:4">
      <c r="A312" s="3" t="s">
        <v>1170</v>
      </c>
      <c r="B312" s="5" t="s">
        <v>1171</v>
      </c>
      <c r="C312" s="5" t="s">
        <v>1172</v>
      </c>
      <c r="D312" s="4">
        <v>398720</v>
      </c>
    </row>
    <row r="313" s="1" customFormat="1" spans="1:4">
      <c r="A313" s="3" t="s">
        <v>1173</v>
      </c>
      <c r="B313" s="5" t="s">
        <v>1174</v>
      </c>
      <c r="C313" s="5" t="s">
        <v>1175</v>
      </c>
      <c r="D313" s="4">
        <v>400000</v>
      </c>
    </row>
    <row r="314" s="1" customFormat="1" spans="1:4">
      <c r="A314" s="3" t="s">
        <v>1176</v>
      </c>
      <c r="B314" s="5" t="s">
        <v>1177</v>
      </c>
      <c r="C314" s="5" t="s">
        <v>1178</v>
      </c>
      <c r="D314" s="4">
        <v>400000</v>
      </c>
    </row>
    <row r="315" s="1" customFormat="1" spans="1:4">
      <c r="A315" s="3" t="s">
        <v>1179</v>
      </c>
      <c r="B315" s="5" t="s">
        <v>1180</v>
      </c>
      <c r="C315" s="5" t="s">
        <v>1181</v>
      </c>
      <c r="D315" s="4">
        <v>415000</v>
      </c>
    </row>
    <row r="316" s="1" customFormat="1" spans="1:4">
      <c r="A316" s="3" t="s">
        <v>1182</v>
      </c>
      <c r="B316" s="5" t="s">
        <v>1183</v>
      </c>
      <c r="C316" s="5" t="s">
        <v>1184</v>
      </c>
      <c r="D316" s="4">
        <v>431000</v>
      </c>
    </row>
    <row r="317" s="1" customFormat="1" spans="1:4">
      <c r="A317" s="3" t="s">
        <v>1185</v>
      </c>
      <c r="B317" s="5" t="s">
        <v>1186</v>
      </c>
      <c r="C317" s="5" t="s">
        <v>1187</v>
      </c>
      <c r="D317" s="4">
        <v>435000</v>
      </c>
    </row>
    <row r="318" s="1" customFormat="1" spans="1:4">
      <c r="A318" s="3" t="s">
        <v>1188</v>
      </c>
      <c r="B318" s="5" t="s">
        <v>1189</v>
      </c>
      <c r="C318" s="5" t="s">
        <v>1190</v>
      </c>
      <c r="D318" s="4">
        <v>440515</v>
      </c>
    </row>
    <row r="319" s="1" customFormat="1" spans="1:4">
      <c r="A319" s="3" t="s">
        <v>1191</v>
      </c>
      <c r="B319" s="5" t="s">
        <v>1192</v>
      </c>
      <c r="C319" s="5" t="s">
        <v>1193</v>
      </c>
      <c r="D319" s="4">
        <v>445805.34</v>
      </c>
    </row>
    <row r="320" s="1" customFormat="1" spans="1:4">
      <c r="A320" s="3" t="s">
        <v>1194</v>
      </c>
      <c r="B320" s="5" t="s">
        <v>1195</v>
      </c>
      <c r="C320" s="5" t="s">
        <v>1196</v>
      </c>
      <c r="D320" s="4">
        <v>445805.34</v>
      </c>
    </row>
    <row r="321" s="1" customFormat="1" spans="1:4">
      <c r="A321" s="3" t="s">
        <v>1197</v>
      </c>
      <c r="B321" s="5" t="s">
        <v>1198</v>
      </c>
      <c r="C321" s="5" t="s">
        <v>1199</v>
      </c>
      <c r="D321" s="4">
        <v>446911</v>
      </c>
    </row>
    <row r="322" s="1" customFormat="1" spans="1:4">
      <c r="A322" s="3" t="s">
        <v>1200</v>
      </c>
      <c r="B322" s="5" t="s">
        <v>1201</v>
      </c>
      <c r="C322" s="5" t="s">
        <v>1202</v>
      </c>
      <c r="D322" s="4">
        <v>447768.75</v>
      </c>
    </row>
    <row r="323" s="1" customFormat="1" spans="1:4">
      <c r="A323" s="3" t="s">
        <v>1203</v>
      </c>
      <c r="B323" s="5" t="s">
        <v>1204</v>
      </c>
      <c r="C323" s="5" t="s">
        <v>1205</v>
      </c>
      <c r="D323" s="4">
        <v>450000</v>
      </c>
    </row>
    <row r="324" s="1" customFormat="1" spans="1:4">
      <c r="A324" s="3" t="s">
        <v>1206</v>
      </c>
      <c r="B324" s="5" t="s">
        <v>1207</v>
      </c>
      <c r="C324" s="5" t="s">
        <v>1208</v>
      </c>
      <c r="D324" s="4">
        <v>462173.03</v>
      </c>
    </row>
    <row r="325" s="1" customFormat="1" spans="1:4">
      <c r="A325" s="3" t="s">
        <v>1209</v>
      </c>
      <c r="B325" s="5" t="s">
        <v>1210</v>
      </c>
      <c r="C325" s="5" t="s">
        <v>1211</v>
      </c>
      <c r="D325" s="4">
        <v>462983.87</v>
      </c>
    </row>
    <row r="326" s="1" customFormat="1" spans="1:4">
      <c r="A326" s="3" t="s">
        <v>1212</v>
      </c>
      <c r="B326" s="5" t="s">
        <v>1213</v>
      </c>
      <c r="C326" s="5" t="s">
        <v>1214</v>
      </c>
      <c r="D326" s="4">
        <v>490141.77</v>
      </c>
    </row>
    <row r="327" s="1" customFormat="1" spans="1:4">
      <c r="A327" s="3" t="s">
        <v>1215</v>
      </c>
      <c r="B327" s="5" t="s">
        <v>1216</v>
      </c>
      <c r="C327" s="5" t="s">
        <v>1217</v>
      </c>
      <c r="D327" s="4">
        <v>500000</v>
      </c>
    </row>
    <row r="328" s="1" customFormat="1" spans="1:4">
      <c r="A328" s="3" t="s">
        <v>1218</v>
      </c>
      <c r="B328" s="5" t="s">
        <v>1219</v>
      </c>
      <c r="C328" s="5" t="s">
        <v>1220</v>
      </c>
      <c r="D328" s="4">
        <v>500000</v>
      </c>
    </row>
    <row r="329" s="1" customFormat="1" spans="1:4">
      <c r="A329" s="3" t="s">
        <v>1221</v>
      </c>
      <c r="B329" s="5" t="s">
        <v>1222</v>
      </c>
      <c r="C329" s="5" t="s">
        <v>1223</v>
      </c>
      <c r="D329" s="4">
        <v>500000</v>
      </c>
    </row>
    <row r="330" s="1" customFormat="1" spans="1:4">
      <c r="A330" s="3" t="s">
        <v>1224</v>
      </c>
      <c r="B330" s="5" t="s">
        <v>1225</v>
      </c>
      <c r="C330" s="5" t="s">
        <v>1226</v>
      </c>
      <c r="D330" s="4">
        <v>511717.89</v>
      </c>
    </row>
    <row r="331" s="1" customFormat="1" spans="1:4">
      <c r="A331" s="3" t="s">
        <v>1227</v>
      </c>
      <c r="B331" s="5" t="s">
        <v>1228</v>
      </c>
      <c r="C331" s="5" t="s">
        <v>1229</v>
      </c>
      <c r="D331" s="4">
        <v>526000</v>
      </c>
    </row>
    <row r="332" s="1" customFormat="1" spans="1:4">
      <c r="A332" s="3" t="s">
        <v>1230</v>
      </c>
      <c r="B332" s="5" t="s">
        <v>1231</v>
      </c>
      <c r="C332" s="5" t="s">
        <v>1232</v>
      </c>
      <c r="D332" s="4">
        <v>531763.25</v>
      </c>
    </row>
    <row r="333" s="1" customFormat="1" spans="1:4">
      <c r="A333" s="3" t="s">
        <v>1233</v>
      </c>
      <c r="B333" s="5" t="s">
        <v>1234</v>
      </c>
      <c r="C333" s="5" t="s">
        <v>1235</v>
      </c>
      <c r="D333" s="4">
        <v>534233.8</v>
      </c>
    </row>
    <row r="334" s="1" customFormat="1" spans="1:4">
      <c r="A334" s="3" t="s">
        <v>1236</v>
      </c>
      <c r="B334" s="5" t="s">
        <v>1237</v>
      </c>
      <c r="C334" s="5" t="s">
        <v>1238</v>
      </c>
      <c r="D334" s="4">
        <v>564000</v>
      </c>
    </row>
    <row r="335" s="1" customFormat="1" spans="1:4">
      <c r="A335" s="3" t="s">
        <v>1239</v>
      </c>
      <c r="B335" s="5" t="s">
        <v>1240</v>
      </c>
      <c r="C335" s="5" t="s">
        <v>1241</v>
      </c>
      <c r="D335" s="4">
        <v>567516.47</v>
      </c>
    </row>
    <row r="336" s="1" customFormat="1" spans="1:4">
      <c r="A336" s="3" t="s">
        <v>1242</v>
      </c>
      <c r="B336" s="5" t="s">
        <v>1243</v>
      </c>
      <c r="C336" s="5" t="s">
        <v>1244</v>
      </c>
      <c r="D336" s="4">
        <v>594407.12</v>
      </c>
    </row>
    <row r="337" s="1" customFormat="1" spans="1:4">
      <c r="A337" s="3" t="s">
        <v>1245</v>
      </c>
      <c r="B337" s="5" t="s">
        <v>1246</v>
      </c>
      <c r="C337" s="5" t="s">
        <v>1247</v>
      </c>
      <c r="D337" s="4">
        <v>595170.4</v>
      </c>
    </row>
    <row r="338" s="1" customFormat="1" spans="1:4">
      <c r="A338" s="3" t="s">
        <v>1248</v>
      </c>
      <c r="B338" s="5" t="s">
        <v>1249</v>
      </c>
      <c r="C338" s="5" t="s">
        <v>1250</v>
      </c>
      <c r="D338" s="4">
        <v>600000</v>
      </c>
    </row>
    <row r="339" s="1" customFormat="1" spans="1:4">
      <c r="A339" s="3" t="s">
        <v>1251</v>
      </c>
      <c r="B339" s="5" t="s">
        <v>1252</v>
      </c>
      <c r="C339" s="5" t="s">
        <v>1253</v>
      </c>
      <c r="D339" s="4">
        <v>607800</v>
      </c>
    </row>
    <row r="340" s="1" customFormat="1" spans="1:4">
      <c r="A340" s="3" t="s">
        <v>1254</v>
      </c>
      <c r="B340" s="5" t="s">
        <v>1255</v>
      </c>
      <c r="C340" s="5" t="s">
        <v>1256</v>
      </c>
      <c r="D340" s="4">
        <v>612188.76</v>
      </c>
    </row>
    <row r="341" s="1" customFormat="1" spans="1:4">
      <c r="A341" s="3" t="s">
        <v>1257</v>
      </c>
      <c r="B341" s="5" t="s">
        <v>1258</v>
      </c>
      <c r="C341" s="5" t="s">
        <v>1259</v>
      </c>
      <c r="D341" s="4">
        <v>617329.8</v>
      </c>
    </row>
    <row r="342" s="1" customFormat="1" spans="1:4">
      <c r="A342" s="3" t="s">
        <v>1260</v>
      </c>
      <c r="B342" s="5" t="s">
        <v>1261</v>
      </c>
      <c r="C342" s="5" t="s">
        <v>1262</v>
      </c>
      <c r="D342" s="4">
        <v>627346.91</v>
      </c>
    </row>
    <row r="343" s="1" customFormat="1" spans="1:4">
      <c r="A343" s="3" t="s">
        <v>1263</v>
      </c>
      <c r="B343" s="5" t="s">
        <v>1264</v>
      </c>
      <c r="C343" s="5" t="s">
        <v>1265</v>
      </c>
      <c r="D343" s="4">
        <v>628225.11</v>
      </c>
    </row>
    <row r="344" s="1" customFormat="1" spans="1:4">
      <c r="A344" s="3" t="s">
        <v>1266</v>
      </c>
      <c r="B344" s="5" t="s">
        <v>1267</v>
      </c>
      <c r="C344" s="5" t="s">
        <v>1268</v>
      </c>
      <c r="D344" s="4">
        <v>650000</v>
      </c>
    </row>
    <row r="345" s="1" customFormat="1" spans="1:4">
      <c r="A345" s="3" t="s">
        <v>1269</v>
      </c>
      <c r="B345" s="5" t="s">
        <v>1270</v>
      </c>
      <c r="C345" s="5" t="s">
        <v>1271</v>
      </c>
      <c r="D345" s="4">
        <v>662605.21</v>
      </c>
    </row>
    <row r="346" s="1" customFormat="1" spans="1:4">
      <c r="A346" s="3" t="s">
        <v>1272</v>
      </c>
      <c r="B346" s="5" t="s">
        <v>1273</v>
      </c>
      <c r="C346" s="5" t="s">
        <v>1274</v>
      </c>
      <c r="D346" s="4">
        <v>672000</v>
      </c>
    </row>
    <row r="347" s="1" customFormat="1" spans="1:4">
      <c r="A347" s="3" t="s">
        <v>1275</v>
      </c>
      <c r="B347" s="5" t="s">
        <v>1276</v>
      </c>
      <c r="C347" s="5" t="s">
        <v>1277</v>
      </c>
      <c r="D347" s="4">
        <v>697080</v>
      </c>
    </row>
    <row r="348" s="1" customFormat="1" spans="1:4">
      <c r="A348" s="3" t="s">
        <v>1278</v>
      </c>
      <c r="B348" s="5" t="s">
        <v>1279</v>
      </c>
      <c r="C348" s="5" t="s">
        <v>1280</v>
      </c>
      <c r="D348" s="4">
        <v>704700</v>
      </c>
    </row>
    <row r="349" s="1" customFormat="1" spans="1:4">
      <c r="A349" s="3" t="s">
        <v>1281</v>
      </c>
      <c r="B349" s="5" t="s">
        <v>1282</v>
      </c>
      <c r="C349" s="5" t="s">
        <v>1283</v>
      </c>
      <c r="D349" s="4">
        <v>719958</v>
      </c>
    </row>
    <row r="350" s="1" customFormat="1" spans="1:4">
      <c r="A350" s="3" t="s">
        <v>1284</v>
      </c>
      <c r="B350" s="5" t="s">
        <v>1285</v>
      </c>
      <c r="C350" s="5" t="s">
        <v>1286</v>
      </c>
      <c r="D350" s="4">
        <v>747000</v>
      </c>
    </row>
    <row r="351" s="1" customFormat="1" spans="1:4">
      <c r="A351" s="3" t="s">
        <v>1287</v>
      </c>
      <c r="B351" s="5" t="s">
        <v>1288</v>
      </c>
      <c r="C351" s="5" t="s">
        <v>1289</v>
      </c>
      <c r="D351" s="4">
        <v>751360</v>
      </c>
    </row>
    <row r="352" s="1" customFormat="1" spans="1:4">
      <c r="A352" s="3" t="s">
        <v>1290</v>
      </c>
      <c r="B352" s="5" t="s">
        <v>1291</v>
      </c>
      <c r="C352" s="5" t="s">
        <v>1292</v>
      </c>
      <c r="D352" s="4">
        <v>767150.58</v>
      </c>
    </row>
    <row r="353" s="1" customFormat="1" spans="1:4">
      <c r="A353" s="3" t="s">
        <v>1293</v>
      </c>
      <c r="B353" s="5" t="s">
        <v>1294</v>
      </c>
      <c r="C353" s="5" t="s">
        <v>1295</v>
      </c>
      <c r="D353" s="4">
        <v>800000</v>
      </c>
    </row>
    <row r="354" s="1" customFormat="1" spans="1:4">
      <c r="A354" s="3" t="s">
        <v>1296</v>
      </c>
      <c r="B354" s="5" t="s">
        <v>1297</v>
      </c>
      <c r="C354" s="5" t="s">
        <v>1298</v>
      </c>
      <c r="D354" s="4">
        <v>804016.02</v>
      </c>
    </row>
    <row r="355" s="1" customFormat="1" spans="1:4">
      <c r="A355" s="3" t="s">
        <v>1299</v>
      </c>
      <c r="B355" s="5" t="s">
        <v>1300</v>
      </c>
      <c r="C355" s="5" t="s">
        <v>1301</v>
      </c>
      <c r="D355" s="4">
        <v>832585</v>
      </c>
    </row>
    <row r="356" s="1" customFormat="1" spans="1:4">
      <c r="A356" s="3" t="s">
        <v>1302</v>
      </c>
      <c r="B356" s="5" t="s">
        <v>1303</v>
      </c>
      <c r="C356" s="5" t="s">
        <v>1304</v>
      </c>
      <c r="D356" s="4">
        <v>887200</v>
      </c>
    </row>
    <row r="357" s="1" customFormat="1" spans="1:4">
      <c r="A357" s="3" t="s">
        <v>1305</v>
      </c>
      <c r="B357" s="5" t="s">
        <v>1306</v>
      </c>
      <c r="C357" s="5" t="s">
        <v>1307</v>
      </c>
      <c r="D357" s="4">
        <v>887200</v>
      </c>
    </row>
    <row r="358" s="1" customFormat="1" spans="1:4">
      <c r="A358" s="3" t="s">
        <v>1308</v>
      </c>
      <c r="B358" s="5" t="s">
        <v>1309</v>
      </c>
      <c r="C358" s="5" t="s">
        <v>1310</v>
      </c>
      <c r="D358" s="4">
        <v>889200</v>
      </c>
    </row>
    <row r="359" s="1" customFormat="1" spans="1:4">
      <c r="A359" s="3" t="s">
        <v>1311</v>
      </c>
      <c r="B359" s="5" t="s">
        <v>1312</v>
      </c>
      <c r="C359" s="5" t="s">
        <v>1313</v>
      </c>
      <c r="D359" s="4">
        <v>912480</v>
      </c>
    </row>
    <row r="360" s="1" customFormat="1" spans="1:4">
      <c r="A360" s="3" t="s">
        <v>1314</v>
      </c>
      <c r="B360" s="5" t="s">
        <v>1315</v>
      </c>
      <c r="C360" s="5" t="s">
        <v>1316</v>
      </c>
      <c r="D360" s="4">
        <v>932999.72</v>
      </c>
    </row>
    <row r="361" s="1" customFormat="1" spans="1:4">
      <c r="A361" s="3" t="s">
        <v>1317</v>
      </c>
      <c r="B361" s="5" t="s">
        <v>1318</v>
      </c>
      <c r="C361" s="5" t="s">
        <v>1319</v>
      </c>
      <c r="D361" s="4">
        <v>933572.91</v>
      </c>
    </row>
    <row r="362" s="1" customFormat="1" spans="1:4">
      <c r="A362" s="3" t="s">
        <v>1320</v>
      </c>
      <c r="B362" s="5" t="s">
        <v>1321</v>
      </c>
      <c r="C362" s="5" t="s">
        <v>1322</v>
      </c>
      <c r="D362" s="4">
        <v>964900</v>
      </c>
    </row>
    <row r="363" s="1" customFormat="1" spans="1:4">
      <c r="A363" s="3" t="s">
        <v>1323</v>
      </c>
      <c r="B363" s="5" t="s">
        <v>1324</v>
      </c>
      <c r="C363" s="5" t="s">
        <v>1325</v>
      </c>
      <c r="D363" s="4">
        <v>972000</v>
      </c>
    </row>
    <row r="364" s="1" customFormat="1" spans="1:4">
      <c r="A364" s="3" t="s">
        <v>1326</v>
      </c>
      <c r="B364" s="5" t="s">
        <v>1327</v>
      </c>
      <c r="C364" s="5" t="s">
        <v>1328</v>
      </c>
      <c r="D364" s="4">
        <v>979335.38</v>
      </c>
    </row>
    <row r="365" s="1" customFormat="1" spans="1:4">
      <c r="A365" s="3" t="s">
        <v>1329</v>
      </c>
      <c r="B365" s="5" t="s">
        <v>1330</v>
      </c>
      <c r="C365" s="5" t="s">
        <v>1331</v>
      </c>
      <c r="D365" s="4">
        <v>987500</v>
      </c>
    </row>
    <row r="366" s="1" customFormat="1" spans="1:4">
      <c r="A366" s="3" t="s">
        <v>1332</v>
      </c>
      <c r="B366" s="5" t="s">
        <v>1333</v>
      </c>
      <c r="C366" s="5" t="s">
        <v>1334</v>
      </c>
      <c r="D366" s="4">
        <v>995800</v>
      </c>
    </row>
    <row r="367" s="1" customFormat="1" spans="1:4">
      <c r="A367" s="3" t="s">
        <v>1335</v>
      </c>
      <c r="B367" s="5" t="s">
        <v>1336</v>
      </c>
      <c r="C367" s="5" t="s">
        <v>1337</v>
      </c>
      <c r="D367" s="4">
        <v>1000000</v>
      </c>
    </row>
    <row r="368" s="1" customFormat="1" spans="1:4">
      <c r="A368" s="3" t="s">
        <v>1338</v>
      </c>
      <c r="B368" s="5" t="s">
        <v>1339</v>
      </c>
      <c r="C368" s="5" t="s">
        <v>1340</v>
      </c>
      <c r="D368" s="4">
        <v>1031611.57</v>
      </c>
    </row>
    <row r="369" s="1" customFormat="1" spans="1:4">
      <c r="A369" s="3" t="s">
        <v>1341</v>
      </c>
      <c r="B369" s="5" t="s">
        <v>1342</v>
      </c>
      <c r="C369" s="5" t="s">
        <v>1343</v>
      </c>
      <c r="D369" s="4">
        <v>1060000</v>
      </c>
    </row>
    <row r="370" s="1" customFormat="1" spans="1:4">
      <c r="A370" s="3" t="s">
        <v>1344</v>
      </c>
      <c r="B370" s="5" t="s">
        <v>1345</v>
      </c>
      <c r="C370" s="5" t="s">
        <v>1346</v>
      </c>
      <c r="D370" s="4">
        <v>1080000</v>
      </c>
    </row>
    <row r="371" s="1" customFormat="1" spans="1:4">
      <c r="A371" s="3" t="s">
        <v>1347</v>
      </c>
      <c r="B371" s="5" t="s">
        <v>1348</v>
      </c>
      <c r="C371" s="5" t="s">
        <v>1349</v>
      </c>
      <c r="D371" s="4">
        <v>1087467</v>
      </c>
    </row>
    <row r="372" s="1" customFormat="1" spans="1:4">
      <c r="A372" s="3" t="s">
        <v>1350</v>
      </c>
      <c r="B372" s="5" t="s">
        <v>1351</v>
      </c>
      <c r="C372" s="5" t="s">
        <v>1352</v>
      </c>
      <c r="D372" s="4">
        <v>1190000</v>
      </c>
    </row>
    <row r="373" s="1" customFormat="1" spans="1:4">
      <c r="A373" s="3" t="s">
        <v>1353</v>
      </c>
      <c r="B373" s="5" t="s">
        <v>1354</v>
      </c>
      <c r="C373" s="5" t="s">
        <v>1355</v>
      </c>
      <c r="D373" s="4">
        <v>1192186</v>
      </c>
    </row>
    <row r="374" s="1" customFormat="1" spans="1:4">
      <c r="A374" s="3" t="s">
        <v>1356</v>
      </c>
      <c r="B374" s="5" t="s">
        <v>1357</v>
      </c>
      <c r="C374" s="5" t="s">
        <v>1358</v>
      </c>
      <c r="D374" s="4">
        <v>1220000</v>
      </c>
    </row>
    <row r="375" s="1" customFormat="1" spans="1:4">
      <c r="A375" s="3" t="s">
        <v>1359</v>
      </c>
      <c r="B375" s="5" t="s">
        <v>1360</v>
      </c>
      <c r="C375" s="5" t="s">
        <v>1361</v>
      </c>
      <c r="D375" s="4">
        <v>1230177</v>
      </c>
    </row>
    <row r="376" s="1" customFormat="1" spans="1:4">
      <c r="A376" s="3" t="s">
        <v>1362</v>
      </c>
      <c r="B376" s="5" t="s">
        <v>1363</v>
      </c>
      <c r="C376" s="5" t="s">
        <v>1364</v>
      </c>
      <c r="D376" s="4">
        <v>1236823.6</v>
      </c>
    </row>
    <row r="377" s="1" customFormat="1" spans="1:4">
      <c r="A377" s="3" t="s">
        <v>1365</v>
      </c>
      <c r="B377" s="5" t="s">
        <v>1366</v>
      </c>
      <c r="C377" s="5" t="s">
        <v>1367</v>
      </c>
      <c r="D377" s="4">
        <v>1261018.45</v>
      </c>
    </row>
    <row r="378" s="1" customFormat="1" spans="1:4">
      <c r="A378" s="3" t="s">
        <v>1368</v>
      </c>
      <c r="B378" s="5" t="s">
        <v>1369</v>
      </c>
      <c r="C378" s="5" t="s">
        <v>1370</v>
      </c>
      <c r="D378" s="4">
        <v>1267000</v>
      </c>
    </row>
    <row r="379" s="1" customFormat="1" spans="1:4">
      <c r="A379" s="3" t="s">
        <v>1371</v>
      </c>
      <c r="B379" s="5" t="s">
        <v>1183</v>
      </c>
      <c r="C379" s="5" t="s">
        <v>1372</v>
      </c>
      <c r="D379" s="4">
        <v>1294000</v>
      </c>
    </row>
    <row r="380" s="1" customFormat="1" spans="1:4">
      <c r="A380" s="3" t="s">
        <v>1373</v>
      </c>
      <c r="B380" s="5" t="s">
        <v>1374</v>
      </c>
      <c r="C380" s="5" t="s">
        <v>1375</v>
      </c>
      <c r="D380" s="4">
        <v>1485000</v>
      </c>
    </row>
    <row r="381" s="1" customFormat="1" spans="1:4">
      <c r="A381" s="3" t="s">
        <v>1376</v>
      </c>
      <c r="B381" s="5" t="s">
        <v>1377</v>
      </c>
      <c r="C381" s="5" t="s">
        <v>1378</v>
      </c>
      <c r="D381" s="4">
        <v>1499320</v>
      </c>
    </row>
    <row r="382" s="1" customFormat="1" spans="1:4">
      <c r="A382" s="3" t="s">
        <v>1379</v>
      </c>
      <c r="B382" s="5" t="s">
        <v>1380</v>
      </c>
      <c r="C382" s="5" t="s">
        <v>1381</v>
      </c>
      <c r="D382" s="4">
        <v>1500000</v>
      </c>
    </row>
    <row r="383" s="1" customFormat="1" spans="1:4">
      <c r="A383" s="3" t="s">
        <v>1382</v>
      </c>
      <c r="B383" s="5" t="s">
        <v>1383</v>
      </c>
      <c r="C383" s="5" t="s">
        <v>1384</v>
      </c>
      <c r="D383" s="4">
        <v>1500902.03</v>
      </c>
    </row>
    <row r="384" s="1" customFormat="1" spans="1:4">
      <c r="A384" s="3" t="s">
        <v>1385</v>
      </c>
      <c r="B384" s="5" t="s">
        <v>1386</v>
      </c>
      <c r="C384" s="5" t="s">
        <v>1387</v>
      </c>
      <c r="D384" s="4">
        <v>1520000</v>
      </c>
    </row>
    <row r="385" s="1" customFormat="1" spans="1:4">
      <c r="A385" s="3" t="s">
        <v>1388</v>
      </c>
      <c r="B385" s="5" t="s">
        <v>1389</v>
      </c>
      <c r="C385" s="5" t="s">
        <v>1390</v>
      </c>
      <c r="D385" s="4">
        <v>1520120.77</v>
      </c>
    </row>
    <row r="386" s="1" customFormat="1" spans="1:4">
      <c r="A386" s="3" t="s">
        <v>1391</v>
      </c>
      <c r="B386" s="5" t="s">
        <v>1392</v>
      </c>
      <c r="C386" s="5" t="s">
        <v>1393</v>
      </c>
      <c r="D386" s="4">
        <v>1535410</v>
      </c>
    </row>
    <row r="387" s="1" customFormat="1" spans="1:4">
      <c r="A387" s="3" t="s">
        <v>1394</v>
      </c>
      <c r="B387" s="5" t="s">
        <v>1395</v>
      </c>
      <c r="C387" s="5" t="s">
        <v>1396</v>
      </c>
      <c r="D387" s="4">
        <v>1554400.24</v>
      </c>
    </row>
    <row r="388" s="1" customFormat="1" spans="1:4">
      <c r="A388" s="3" t="s">
        <v>1397</v>
      </c>
      <c r="B388" s="5" t="s">
        <v>1398</v>
      </c>
      <c r="C388" s="5" t="s">
        <v>1399</v>
      </c>
      <c r="D388" s="4">
        <v>1645612.9</v>
      </c>
    </row>
    <row r="389" s="1" customFormat="1" spans="1:4">
      <c r="A389" s="3" t="s">
        <v>1400</v>
      </c>
      <c r="B389" s="5" t="s">
        <v>1401</v>
      </c>
      <c r="C389" s="5" t="s">
        <v>1402</v>
      </c>
      <c r="D389" s="4">
        <v>1675230</v>
      </c>
    </row>
    <row r="390" s="1" customFormat="1" spans="1:4">
      <c r="A390" s="3" t="s">
        <v>1403</v>
      </c>
      <c r="B390" s="5" t="s">
        <v>1404</v>
      </c>
      <c r="C390" s="5" t="s">
        <v>1405</v>
      </c>
      <c r="D390" s="4">
        <v>1730000</v>
      </c>
    </row>
    <row r="391" s="1" customFormat="1" spans="1:4">
      <c r="A391" s="3" t="s">
        <v>1406</v>
      </c>
      <c r="B391" s="5" t="s">
        <v>1407</v>
      </c>
      <c r="C391" s="5" t="s">
        <v>1408</v>
      </c>
      <c r="D391" s="4">
        <v>1774400</v>
      </c>
    </row>
    <row r="392" s="1" customFormat="1" spans="1:4">
      <c r="A392" s="3" t="s">
        <v>1409</v>
      </c>
      <c r="B392" s="5" t="s">
        <v>1410</v>
      </c>
      <c r="C392" s="5" t="s">
        <v>1411</v>
      </c>
      <c r="D392" s="4">
        <v>1798702.5</v>
      </c>
    </row>
    <row r="393" s="1" customFormat="1" spans="1:4">
      <c r="A393" s="3" t="s">
        <v>1412</v>
      </c>
      <c r="B393" s="5" t="s">
        <v>1413</v>
      </c>
      <c r="C393" s="5" t="s">
        <v>1414</v>
      </c>
      <c r="D393" s="4">
        <v>1883910</v>
      </c>
    </row>
    <row r="394" s="1" customFormat="1" spans="1:4">
      <c r="A394" s="3" t="s">
        <v>1415</v>
      </c>
      <c r="B394" s="5" t="s">
        <v>1416</v>
      </c>
      <c r="C394" s="5" t="s">
        <v>1417</v>
      </c>
      <c r="D394" s="4">
        <v>1944000</v>
      </c>
    </row>
    <row r="395" s="1" customFormat="1" spans="1:4">
      <c r="A395" s="3" t="s">
        <v>1418</v>
      </c>
      <c r="B395" s="5" t="s">
        <v>1419</v>
      </c>
      <c r="C395" s="5" t="s">
        <v>1420</v>
      </c>
      <c r="D395" s="4">
        <v>2000000</v>
      </c>
    </row>
    <row r="396" s="1" customFormat="1" spans="1:4">
      <c r="A396" s="3" t="s">
        <v>1421</v>
      </c>
      <c r="B396" s="5" t="s">
        <v>1422</v>
      </c>
      <c r="C396" s="5" t="s">
        <v>1423</v>
      </c>
      <c r="D396" s="4">
        <v>2000000</v>
      </c>
    </row>
    <row r="397" s="1" customFormat="1" spans="1:4">
      <c r="A397" s="3" t="s">
        <v>1424</v>
      </c>
      <c r="B397" s="5" t="s">
        <v>1425</v>
      </c>
      <c r="C397" s="5" t="s">
        <v>1426</v>
      </c>
      <c r="D397" s="4">
        <v>2035495</v>
      </c>
    </row>
    <row r="398" s="1" customFormat="1" spans="1:4">
      <c r="A398" s="3" t="s">
        <v>1427</v>
      </c>
      <c r="B398" s="5" t="s">
        <v>1428</v>
      </c>
      <c r="C398" s="5" t="s">
        <v>1429</v>
      </c>
      <c r="D398" s="4">
        <v>2673526.47</v>
      </c>
    </row>
    <row r="399" s="1" customFormat="1" spans="1:4">
      <c r="A399" s="3" t="s">
        <v>1430</v>
      </c>
      <c r="B399" s="5" t="s">
        <v>1431</v>
      </c>
      <c r="C399" s="5" t="s">
        <v>1432</v>
      </c>
      <c r="D399" s="4">
        <v>2805974.4</v>
      </c>
    </row>
    <row r="400" s="1" customFormat="1" spans="1:4">
      <c r="A400" s="3" t="s">
        <v>1433</v>
      </c>
      <c r="B400" s="5" t="s">
        <v>1434</v>
      </c>
      <c r="C400" s="5" t="s">
        <v>1435</v>
      </c>
      <c r="D400" s="4">
        <v>2921625</v>
      </c>
    </row>
    <row r="401" s="1" customFormat="1" spans="1:4">
      <c r="A401" s="3" t="s">
        <v>1436</v>
      </c>
      <c r="B401" s="5" t="s">
        <v>1437</v>
      </c>
      <c r="C401" s="5" t="s">
        <v>1438</v>
      </c>
      <c r="D401" s="4">
        <v>3074900</v>
      </c>
    </row>
    <row r="402" s="1" customFormat="1" spans="1:4">
      <c r="A402" s="3" t="s">
        <v>1439</v>
      </c>
      <c r="B402" s="5" t="s">
        <v>1440</v>
      </c>
      <c r="C402" s="5" t="s">
        <v>1441</v>
      </c>
      <c r="D402" s="4">
        <v>3147680</v>
      </c>
    </row>
    <row r="403" s="1" customFormat="1" spans="1:4">
      <c r="A403" s="3" t="s">
        <v>1442</v>
      </c>
      <c r="B403" s="5" t="s">
        <v>1443</v>
      </c>
      <c r="C403" s="5" t="s">
        <v>1444</v>
      </c>
      <c r="D403" s="4">
        <v>3548800</v>
      </c>
    </row>
    <row r="404" s="1" customFormat="1" spans="1:4">
      <c r="A404" s="3" t="s">
        <v>1445</v>
      </c>
      <c r="B404" s="5" t="s">
        <v>1446</v>
      </c>
      <c r="C404" s="5" t="s">
        <v>1447</v>
      </c>
      <c r="D404" s="4">
        <v>4000000</v>
      </c>
    </row>
    <row r="405" s="1" customFormat="1" spans="1:4">
      <c r="A405" s="3" t="s">
        <v>1448</v>
      </c>
      <c r="B405" s="5" t="s">
        <v>1449</v>
      </c>
      <c r="C405" s="5" t="s">
        <v>1450</v>
      </c>
      <c r="D405" s="4">
        <v>4000000</v>
      </c>
    </row>
    <row r="406" s="1" customFormat="1" spans="1:4">
      <c r="A406" s="3" t="s">
        <v>1451</v>
      </c>
      <c r="B406" s="5" t="s">
        <v>1452</v>
      </c>
      <c r="C406" s="5" t="s">
        <v>1453</v>
      </c>
      <c r="D406" s="4">
        <v>4888219.6</v>
      </c>
    </row>
    <row r="407" s="1" customFormat="1" spans="1:4">
      <c r="A407" s="3" t="s">
        <v>1454</v>
      </c>
      <c r="B407" s="5" t="s">
        <v>1455</v>
      </c>
      <c r="C407" s="5" t="s">
        <v>1456</v>
      </c>
      <c r="D407" s="4">
        <v>8000000</v>
      </c>
    </row>
    <row r="408" s="1" customFormat="1" spans="1:4">
      <c r="A408" s="3" t="s">
        <v>1457</v>
      </c>
      <c r="B408" s="5" t="s">
        <v>1458</v>
      </c>
      <c r="C408" s="5" t="s">
        <v>1459</v>
      </c>
      <c r="D408" s="4">
        <v>8350598.49</v>
      </c>
    </row>
    <row r="409" s="1" customFormat="1" spans="1:4">
      <c r="A409" s="3" t="s">
        <v>1460</v>
      </c>
      <c r="B409" s="5" t="s">
        <v>1461</v>
      </c>
      <c r="C409" s="5" t="s">
        <v>1462</v>
      </c>
      <c r="D409" s="4">
        <v>8961731.49</v>
      </c>
    </row>
    <row r="410" s="1" customFormat="1" spans="1:4">
      <c r="A410" s="3" t="s">
        <v>1463</v>
      </c>
      <c r="B410" s="5" t="s">
        <v>1464</v>
      </c>
      <c r="C410" s="5" t="s">
        <v>1465</v>
      </c>
      <c r="D410" s="4">
        <v>9065300.42</v>
      </c>
    </row>
    <row r="411" s="1" customFormat="1" spans="1:4">
      <c r="A411" s="3" t="s">
        <v>1466</v>
      </c>
      <c r="B411" s="5" t="s">
        <v>1467</v>
      </c>
      <c r="C411" s="5" t="s">
        <v>1468</v>
      </c>
      <c r="D411" s="4">
        <v>12100000</v>
      </c>
    </row>
  </sheetData>
  <autoFilter ref="A4:F411">
    <sortState ref="A4:F411">
      <sortCondition ref="B4"/>
    </sortState>
    <extLst/>
  </autoFilter>
  <mergeCells count="1">
    <mergeCell ref="A1:D1"/>
  </mergeCells>
  <pageMargins left="0.314583333333333" right="0.156944444444444" top="0.432638888888889" bottom="0.432638888888889"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6</vt:i4>
      </vt:variant>
    </vt:vector>
  </HeadingPairs>
  <TitlesOfParts>
    <vt:vector size="6" baseType="lpstr">
      <vt:lpstr>一般公共预算收入</vt:lpstr>
      <vt:lpstr>一般公共预算支出</vt:lpstr>
      <vt:lpstr>基金预算收支</vt:lpstr>
      <vt:lpstr>国有资本经营预算收支</vt:lpstr>
      <vt:lpstr>社保基金预算收支</vt:lpstr>
      <vt:lpstr>存量资金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李学锦</dc:creator>
  <cp:lastModifiedBy>胖子</cp:lastModifiedBy>
  <dcterms:created xsi:type="dcterms:W3CDTF">2018-11-22T07:57:00Z</dcterms:created>
  <cp:lastPrinted>2019-08-02T08:34:00Z</cp:lastPrinted>
  <dcterms:modified xsi:type="dcterms:W3CDTF">2021-12-10T01:59:04Z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1B23E5E5FAF547ECA0D90186B415D950</vt:lpwstr>
  </property>
</Properties>
</file>