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8" firstSheet="1" activeTab="1"/>
  </bookViews>
  <sheets>
    <sheet name="Define" sheetId="1" state="hidden" r:id="rId1"/>
    <sheet name="一般预算收入表" sheetId="2" r:id="rId2"/>
  </sheets>
  <definedNames>
    <definedName name="_xlnm.Print_Titles" localSheetId="1">'一般预算收入表'!$1:$4</definedName>
  </definedNames>
  <calcPr fullCalcOnLoad="1"/>
</workbook>
</file>

<file path=xl/sharedStrings.xml><?xml version="1.0" encoding="utf-8"?>
<sst xmlns="http://schemas.openxmlformats.org/spreadsheetml/2006/main" count="225" uniqueCount="165">
  <si>
    <t>FORMULA_DBT=</t>
  </si>
  <si>
    <t>F:\2008年文件夹\决算文件夹\总决算导出数据\L05.XLS</t>
  </si>
  <si>
    <t>汇总</t>
  </si>
  <si>
    <t>F:\2008年文件夹\决算文件夹\州级决算\2008年州级一般预算调整表.XLS</t>
  </si>
  <si>
    <t>Sheet1</t>
  </si>
  <si>
    <t>CF=</t>
  </si>
  <si>
    <t>D:\本地磁盘 (D)\2014年文件夹\预算文件夹\州级预算\报人大\报表\01组织部.xls</t>
  </si>
  <si>
    <t>D:\本地磁盘 (D)\2014年文件夹\预算文件夹\州级预算\报人大\报表\02宣传部.xls</t>
  </si>
  <si>
    <t>D:\本地磁盘 (D)\2014年文件夹\预算文件夹\州级预算\报人大\报表\03统战部.xls</t>
  </si>
  <si>
    <t>D:\本地磁盘 (D)\2014年文件夹\预算文件夹\州级预算\报人大\报表\04政法委.xls</t>
  </si>
  <si>
    <t>D:\本地磁盘 (D)\2014年文件夹\预算文件夹\州级预算\报人大\报表\05公安局.xls</t>
  </si>
  <si>
    <t>D:\本地磁盘 (D)\2014年文件夹\预算文件夹\州级预算\报人大\报表\06检察院.xls</t>
  </si>
  <si>
    <t>D:\本地磁盘 (D)\2014年文件夹\预算文件夹\州级预算\报人大\报表\07法院.xls</t>
  </si>
  <si>
    <t>D:\本地磁盘 (D)\2014年文件夹\预算文件夹\州级预算\报人大\报表\08司法局.xls</t>
  </si>
  <si>
    <t>D:\本地磁盘 (D)\2014年文件夹\预算文件夹\州级预算\报人大\报表\09发展和改革委员会.xls</t>
  </si>
  <si>
    <t>D:\本地磁盘 (D)\2014年文件夹\预算文件夹\州级预算\报人大\报表\10财政局.xls</t>
  </si>
  <si>
    <t>D:\本地磁盘 (D)\2014年文件夹\预算文件夹\州级预算\报人大\报表\11民族事务委员会.xls</t>
  </si>
  <si>
    <t>D:\本地磁盘 (D)\2014年文件夹\预算文件夹\州级预算\报人大\报表\12直工委.xls</t>
  </si>
  <si>
    <t>D:\本地磁盘 (D)\2014年文件夹\预算文件夹\州级预算\报人大\报表\13宗教局.xls</t>
  </si>
  <si>
    <t>D:\本地磁盘 (D)\2014年文件夹\预算文件夹\州级预算\报人大\报表\14审计局.xls</t>
  </si>
  <si>
    <t>D:\本地磁盘 (D)\2014年文件夹\预算文件夹\州级预算\报人大\报表\15人力资源和社会保障局.xls</t>
  </si>
  <si>
    <t>D:\本地磁盘 (D)\2014年文件夹\预算文件夹\州级预算\报人大\报表\16州委老干部局.xls</t>
  </si>
  <si>
    <t>D:\本地磁盘 (D)\2014年文件夹\预算文件夹\州级预算\报人大\报表\17共青团甘孜州委.xls</t>
  </si>
  <si>
    <t>D:\本地磁盘 (D)\2014年文件夹\预算文件夹\州级预算\报人大\报表\18州妇联.xls</t>
  </si>
  <si>
    <t>D:\本地磁盘 (D)\2014年文件夹\预算文件夹\州级预算\报人大\报表\19总工会.xls</t>
  </si>
  <si>
    <t>D:\本地磁盘 (D)\2014年文件夹\预算文件夹\州级预算\报人大\报表\20农业局.xls</t>
  </si>
  <si>
    <t>D:\本地磁盘 (D)\2014年文件夹\预算文件夹\州级预算\报人大\报表\21畜牧局.xls</t>
  </si>
  <si>
    <t>D:\本地磁盘 (D)\2014年文件夹\预算文件夹\州级预算\报人大\报表\22林业局.xls</t>
  </si>
  <si>
    <t>D:\本地磁盘 (D)\2014年文件夹\预算文件夹\州级预算\报人大\报表\23水务局.xls</t>
  </si>
  <si>
    <t>D:\本地磁盘 (D)\2014年文件夹\预算文件夹\州级预算\报人大\报表\24政策研究室.xls</t>
  </si>
  <si>
    <t>D:\本地磁盘 (D)\2014年文件夹\预算文件夹\州级预算\报人大\报表\25民政局.xls</t>
  </si>
  <si>
    <t>D:\本地磁盘 (D)\2014年文件夹\预算文件夹\州级预算\报人大\报表\26卫生局.xls</t>
  </si>
  <si>
    <t>D:\本地磁盘 (D)\2014年文件夹\预算文件夹\州级预算\报人大\报表\27人口与计划生育委员会.xls</t>
  </si>
  <si>
    <t>D:\本地磁盘 (D)\2014年文件夹\预算文件夹\州级预算\报人大\报表\28教育局.xls</t>
  </si>
  <si>
    <t>D:\本地磁盘 (D)\2014年文件夹\预算文件夹\州级预算\报人大\报表\29文化体育和广播影视局.xls</t>
  </si>
  <si>
    <t>D:\本地磁盘 (D)\2014年文件夹\预算文件夹\州级预算\报人大\报表\30科学技术和知识产权局.xls</t>
  </si>
  <si>
    <t>D:\本地磁盘 (D)\2014年文件夹\预算文件夹\州级预算\报人大\报表\31民干校.xls</t>
  </si>
  <si>
    <t>D:\本地磁盘 (D)\2014年文件夹\预算文件夹\州级预算\报人大\报表\32档案局.xls</t>
  </si>
  <si>
    <t>D:\本地磁盘 (D)\2014年文件夹\预算文件夹\州级预算\报人大\报表\33商务局.xls</t>
  </si>
  <si>
    <t>D:\本地磁盘 (D)\2014年文件夹\预算文件夹\州级预算\报人大\报表\34文联.xls</t>
  </si>
  <si>
    <t>D:\本地磁盘 (D)\2014年文件夹\预算文件夹\州级预算\报人大\报表\35佛教协会.xls</t>
  </si>
  <si>
    <t>D:\本地磁盘 (D)\2014年文件夹\预算文件夹\州级预算\报人大\报表\36环保局.xls</t>
  </si>
  <si>
    <t>D:\本地磁盘 (D)\2014年文件夹\预算文件夹\州级预算\报人大\报表\37国资委.xls</t>
  </si>
  <si>
    <t>D:\本地磁盘 (D)\2014年文件夹\预算文件夹\州级预算\报人大\报表\38安监局.xls</t>
  </si>
  <si>
    <t>D:\本地磁盘 (D)\2014年文件夹\预算文件夹\州级预算\报人大\报表\39扶贫移民局.xls</t>
  </si>
  <si>
    <t>D:\本地磁盘 (D)\2014年文件夹\预算文件夹\州级预算\报人大\报表\40住建局.xls</t>
  </si>
  <si>
    <t>D:\本地磁盘 (D)\2014年文件夹\预算文件夹\州级预算\报人大\报表\41国土局.xls</t>
  </si>
  <si>
    <t>D:\本地磁盘 (D)\2014年文件夹\预算文件夹\州级预算\报人大\报表\42州委农办.xls</t>
  </si>
  <si>
    <t>D:\本地磁盘 (D)\2014年文件夹\预算文件夹\州级预算\报人大\报表\43经信委.xls</t>
  </si>
  <si>
    <t>D:\本地磁盘 (D)\2014年文件夹\预算文件夹\州级预算\报人大\报表\44交通局.xls</t>
  </si>
  <si>
    <t>D:\本地磁盘 (D)\2014年文件夹\预算文件夹\州级预算\报人大\报表\45工商联.xls</t>
  </si>
  <si>
    <t>D:\本地磁盘 (D)\2014年文件夹\预算文件夹\州级预算\报人大\报表\46旅游局.xls</t>
  </si>
  <si>
    <t>D:\本地磁盘 (D)\2014年文件夹\预算文件夹\州级预算\报人大\报表\47农科所.xls</t>
  </si>
  <si>
    <t>D:\本地磁盘 (D)\2014年文件夹\预算文件夹\州级预算\报人大\报表\48党校.xls</t>
  </si>
  <si>
    <t>D:\本地磁盘 (D)\2014年文件夹\预算文件夹\州级预算\报人大\报表\49党史研究室.xls</t>
  </si>
  <si>
    <t>D:\本地磁盘 (D)\2014年文件夹\预算文件夹\州级预算\报人大\报表\50残联.xls</t>
  </si>
  <si>
    <t>D:\本地磁盘 (D)\2014年文件夹\预算文件夹\州级预算\报人大\报表\51统计局.xls</t>
  </si>
  <si>
    <t>D:\本地磁盘 (D)\2014年文件夹\预算文件夹\州级预算\报人大\报表\52群工局.xls</t>
  </si>
  <si>
    <t>D:\本地磁盘 (D)\2014年文件夹\预算文件夹\州级预算\报人大\报表\53政务中心.xls</t>
  </si>
  <si>
    <t>D:\本地磁盘 (D)\2014年文件夹\预算文件夹\州级预算\报人大\报表\54成都办事处.xls</t>
  </si>
  <si>
    <t>D:\本地磁盘 (D)\2014年文件夹\预算文件夹\州级预算\报人大\报表\55地志办.xls</t>
  </si>
  <si>
    <t>D:\本地磁盘 (D)\2014年文件夹\预算文件夹\州级预算\报人大\报表\56食品药品监督管理局.xls</t>
  </si>
  <si>
    <t>D:\本地磁盘 (D)\2014年文件夹\预算文件夹\州级预算\报人大\报表\57防灾减灾局.xls</t>
  </si>
  <si>
    <t>D:\本地磁盘 (D)\2014年文件夹\预算文件夹\州级预算\报人大\报表\58科学技术协会.xls</t>
  </si>
  <si>
    <t>D:\本地磁盘 (D)\2014年文件夹\预算文件夹\州级预算\报人大\报表\59公路局.xls</t>
  </si>
  <si>
    <t>D:\本地磁盘 (D)\2014年文件夹\预算文件夹\州级预算\报人大\报表\60路政管理支队.xls</t>
  </si>
  <si>
    <t>CF_HZ=</t>
  </si>
  <si>
    <t>CF_OBJECT=</t>
  </si>
  <si>
    <t>D:\本地磁盘 (D)\2014年文件夹\预算文件夹\州级预算\报人大\报表\收支总表.XLS</t>
  </si>
  <si>
    <t>01组织部</t>
  </si>
  <si>
    <t>02宣传部</t>
  </si>
  <si>
    <t>03统战部</t>
  </si>
  <si>
    <t>04政法委</t>
  </si>
  <si>
    <t>05公安局</t>
  </si>
  <si>
    <t>06检察院</t>
  </si>
  <si>
    <t>07法院</t>
  </si>
  <si>
    <t>08司法局</t>
  </si>
  <si>
    <t>09发展和改革委员会</t>
  </si>
  <si>
    <t>10财政局</t>
  </si>
  <si>
    <t>11民族事务委员会</t>
  </si>
  <si>
    <t>12直工委</t>
  </si>
  <si>
    <t>13宗教局</t>
  </si>
  <si>
    <t>14审计局</t>
  </si>
  <si>
    <t>15人力资源和社会保障局</t>
  </si>
  <si>
    <t>16州委老干部局</t>
  </si>
  <si>
    <t>17共青团甘孜州委</t>
  </si>
  <si>
    <t>18州妇联</t>
  </si>
  <si>
    <t>19总工会</t>
  </si>
  <si>
    <t>20农业局</t>
  </si>
  <si>
    <t>21畜牧局</t>
  </si>
  <si>
    <t>22林业局</t>
  </si>
  <si>
    <t>23水务局</t>
  </si>
  <si>
    <t>24政策研究室</t>
  </si>
  <si>
    <t>25民政局</t>
  </si>
  <si>
    <t>26卫生局</t>
  </si>
  <si>
    <t>27人口与计划生育委员会</t>
  </si>
  <si>
    <t>28教育局</t>
  </si>
  <si>
    <t>29文化体育和广播影视局</t>
  </si>
  <si>
    <t>30科学技术和知识产权局</t>
  </si>
  <si>
    <t>31民干校</t>
  </si>
  <si>
    <t>32档案局</t>
  </si>
  <si>
    <t>33商务局</t>
  </si>
  <si>
    <t>34文联</t>
  </si>
  <si>
    <t>35佛教协会</t>
  </si>
  <si>
    <t>36环保局</t>
  </si>
  <si>
    <t>37国资委</t>
  </si>
  <si>
    <t>38安监局</t>
  </si>
  <si>
    <t>39扶贫移民局</t>
  </si>
  <si>
    <t>40住建局</t>
  </si>
  <si>
    <t>41国土局</t>
  </si>
  <si>
    <t>42州委农办</t>
  </si>
  <si>
    <t>43经信委</t>
  </si>
  <si>
    <t>44交通局</t>
  </si>
  <si>
    <t>45工商联</t>
  </si>
  <si>
    <t>46旅游局</t>
  </si>
  <si>
    <t>47农科所</t>
  </si>
  <si>
    <t>48党校</t>
  </si>
  <si>
    <t>49党史研究室</t>
  </si>
  <si>
    <t>50残联</t>
  </si>
  <si>
    <t>51统计局</t>
  </si>
  <si>
    <t>52群工局</t>
  </si>
  <si>
    <t>53政务中心</t>
  </si>
  <si>
    <t>54成都办事处</t>
  </si>
  <si>
    <t>55地志办</t>
  </si>
  <si>
    <t>56食品药品监督管理局</t>
  </si>
  <si>
    <t>57防灾减灾局</t>
  </si>
  <si>
    <t>58科学技术协会</t>
  </si>
  <si>
    <t>59公路局</t>
  </si>
  <si>
    <t>60路政管理支队</t>
  </si>
  <si>
    <t>附件1</t>
  </si>
  <si>
    <t>2019年一般公共预算收入执行表</t>
  </si>
  <si>
    <t>单位：万元</t>
  </si>
  <si>
    <t>预    算    科    目</t>
  </si>
  <si>
    <t>预算数</t>
  </si>
  <si>
    <t>调整预算数</t>
  </si>
  <si>
    <t>执行数</t>
  </si>
  <si>
    <t>完成
调整预算%</t>
  </si>
  <si>
    <t>税收收入小计</t>
  </si>
  <si>
    <t>一、增值税</t>
  </si>
  <si>
    <t>二、企业所得税</t>
  </si>
  <si>
    <t>三、企业所得税退税</t>
  </si>
  <si>
    <t>四、个人所得税</t>
  </si>
  <si>
    <t>五、资源税</t>
  </si>
  <si>
    <t xml:space="preserve">    其中：水资源税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</si>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</sst>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</numFmts>
  <fonts count="45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1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0" borderId="0" applyNumberFormat="0" applyBorder="0" applyAlignment="0" applyProtection="0"/>
    <xf numFmtId="0" fontId="27" fillId="0" borderId="0">
      <alignment/>
      <protection/>
    </xf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64" applyFont="1" applyAlignment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64" applyFont="1" applyFill="1" applyBorder="1" applyAlignment="1">
      <alignment vertical="center"/>
      <protection/>
    </xf>
    <xf numFmtId="0" fontId="3" fillId="0" borderId="11" xfId="0" applyFont="1" applyBorder="1" applyAlignment="1">
      <alignment horizontal="right" vertical="center" wrapText="1"/>
    </xf>
    <xf numFmtId="176" fontId="5" fillId="0" borderId="11" xfId="25" applyNumberFormat="1" applyFont="1" applyFill="1" applyBorder="1" applyAlignment="1">
      <alignment horizontal="right" vertical="center" wrapText="1"/>
    </xf>
    <xf numFmtId="0" fontId="0" fillId="0" borderId="11" xfId="65" applyFont="1" applyFill="1" applyBorder="1" applyAlignment="1">
      <alignment horizontal="left" vertical="center" indent="1"/>
      <protection/>
    </xf>
    <xf numFmtId="177" fontId="0" fillId="0" borderId="11" xfId="64" applyNumberFormat="1" applyFont="1" applyFill="1" applyBorder="1" applyAlignment="1">
      <alignment horizontal="right" vertical="center" wrapText="1"/>
      <protection/>
    </xf>
    <xf numFmtId="0" fontId="0" fillId="0" borderId="11" xfId="64" applyFont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0" fontId="6" fillId="0" borderId="11" xfId="64" applyFont="1" applyFill="1" applyBorder="1" applyAlignment="1">
      <alignment vertical="center" wrapText="1"/>
      <protection/>
    </xf>
    <xf numFmtId="3" fontId="6" fillId="25" borderId="11" xfId="0" applyNumberFormat="1" applyFont="1" applyFill="1" applyBorder="1" applyAlignment="1" applyProtection="1">
      <alignment horizontal="right" vertical="center"/>
      <protection/>
    </xf>
    <xf numFmtId="177" fontId="4" fillId="0" borderId="11" xfId="64" applyNumberFormat="1" applyFont="1" applyFill="1" applyBorder="1" applyAlignment="1">
      <alignment horizontal="right" vertical="center" wrapText="1"/>
      <protection/>
    </xf>
    <xf numFmtId="0" fontId="5" fillId="0" borderId="11" xfId="64" applyFont="1" applyFill="1" applyBorder="1" applyAlignment="1">
      <alignment horizontal="right" vertical="center" wrapText="1"/>
      <protection/>
    </xf>
    <xf numFmtId="0" fontId="5" fillId="0" borderId="11" xfId="64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01年预算：预算收入及财力（12月21日上午定案表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 3" xfId="64"/>
    <cellStyle name="常规_200704(第一稿）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workbookViewId="0" topLeftCell="A49">
      <selection activeCell="A63" sqref="A63"/>
    </sheetView>
  </sheetViews>
  <sheetFormatPr defaultColWidth="8.625" defaultRowHeight="14.2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" ht="14.25">
      <c r="A2" t="s">
        <v>5</v>
      </c>
      <c r="B2" t="s">
        <v>6</v>
      </c>
    </row>
    <row r="3" spans="1:2" ht="14.25">
      <c r="A3" t="s">
        <v>5</v>
      </c>
      <c r="B3" t="s">
        <v>7</v>
      </c>
    </row>
    <row r="4" spans="1:2" ht="14.25">
      <c r="A4" t="s">
        <v>5</v>
      </c>
      <c r="B4" t="s">
        <v>8</v>
      </c>
    </row>
    <row r="5" spans="1:2" ht="14.25">
      <c r="A5" t="s">
        <v>5</v>
      </c>
      <c r="B5" t="s">
        <v>9</v>
      </c>
    </row>
    <row r="6" spans="1:2" ht="14.25">
      <c r="A6" t="s">
        <v>5</v>
      </c>
      <c r="B6" t="s">
        <v>10</v>
      </c>
    </row>
    <row r="7" spans="1:2" ht="14.25">
      <c r="A7" t="s">
        <v>5</v>
      </c>
      <c r="B7" t="s">
        <v>11</v>
      </c>
    </row>
    <row r="8" spans="1:2" ht="14.25">
      <c r="A8" t="s">
        <v>5</v>
      </c>
      <c r="B8" t="s">
        <v>12</v>
      </c>
    </row>
    <row r="9" spans="1:2" ht="14.25">
      <c r="A9" t="s">
        <v>5</v>
      </c>
      <c r="B9" t="s">
        <v>13</v>
      </c>
    </row>
    <row r="10" spans="1:2" ht="14.25">
      <c r="A10" t="s">
        <v>5</v>
      </c>
      <c r="B10" t="s">
        <v>14</v>
      </c>
    </row>
    <row r="11" spans="1:2" ht="14.25">
      <c r="A11" t="s">
        <v>5</v>
      </c>
      <c r="B11" t="s">
        <v>15</v>
      </c>
    </row>
    <row r="12" spans="1:2" ht="14.25">
      <c r="A12" t="s">
        <v>5</v>
      </c>
      <c r="B12" t="s">
        <v>16</v>
      </c>
    </row>
    <row r="13" spans="1:2" ht="14.25">
      <c r="A13" t="s">
        <v>5</v>
      </c>
      <c r="B13" t="s">
        <v>17</v>
      </c>
    </row>
    <row r="14" spans="1:2" ht="14.25">
      <c r="A14" t="s">
        <v>5</v>
      </c>
      <c r="B14" t="s">
        <v>18</v>
      </c>
    </row>
    <row r="15" spans="1:2" ht="14.25">
      <c r="A15" t="s">
        <v>5</v>
      </c>
      <c r="B15" t="s">
        <v>19</v>
      </c>
    </row>
    <row r="16" spans="1:2" ht="14.25">
      <c r="A16" t="s">
        <v>5</v>
      </c>
      <c r="B16" t="s">
        <v>20</v>
      </c>
    </row>
    <row r="17" spans="1:2" ht="14.25">
      <c r="A17" t="s">
        <v>5</v>
      </c>
      <c r="B17" t="s">
        <v>21</v>
      </c>
    </row>
    <row r="18" spans="1:2" ht="14.25">
      <c r="A18" t="s">
        <v>5</v>
      </c>
      <c r="B18" t="s">
        <v>22</v>
      </c>
    </row>
    <row r="19" spans="1:2" ht="14.25">
      <c r="A19" t="s">
        <v>5</v>
      </c>
      <c r="B19" t="s">
        <v>23</v>
      </c>
    </row>
    <row r="20" spans="1:2" ht="14.25">
      <c r="A20" t="s">
        <v>5</v>
      </c>
      <c r="B20" t="s">
        <v>24</v>
      </c>
    </row>
    <row r="21" spans="1:2" ht="14.25">
      <c r="A21" t="s">
        <v>5</v>
      </c>
      <c r="B21" t="s">
        <v>25</v>
      </c>
    </row>
    <row r="22" spans="1:2" ht="14.25">
      <c r="A22" t="s">
        <v>5</v>
      </c>
      <c r="B22" t="s">
        <v>26</v>
      </c>
    </row>
    <row r="23" spans="1:2" ht="14.25">
      <c r="A23" t="s">
        <v>5</v>
      </c>
      <c r="B23" t="s">
        <v>27</v>
      </c>
    </row>
    <row r="24" spans="1:2" ht="14.25">
      <c r="A24" t="s">
        <v>5</v>
      </c>
      <c r="B24" t="s">
        <v>28</v>
      </c>
    </row>
    <row r="25" spans="1:2" ht="14.25">
      <c r="A25" t="s">
        <v>5</v>
      </c>
      <c r="B25" t="s">
        <v>29</v>
      </c>
    </row>
    <row r="26" spans="1:2" ht="14.25">
      <c r="A26" t="s">
        <v>5</v>
      </c>
      <c r="B26" t="s">
        <v>30</v>
      </c>
    </row>
    <row r="27" spans="1:2" ht="14.25">
      <c r="A27" t="s">
        <v>5</v>
      </c>
      <c r="B27" t="s">
        <v>31</v>
      </c>
    </row>
    <row r="28" spans="1:2" ht="14.25">
      <c r="A28" t="s">
        <v>5</v>
      </c>
      <c r="B28" t="s">
        <v>32</v>
      </c>
    </row>
    <row r="29" spans="1:2" ht="14.25">
      <c r="A29" t="s">
        <v>5</v>
      </c>
      <c r="B29" t="s">
        <v>33</v>
      </c>
    </row>
    <row r="30" spans="1:2" ht="14.25">
      <c r="A30" t="s">
        <v>5</v>
      </c>
      <c r="B30" t="s">
        <v>34</v>
      </c>
    </row>
    <row r="31" spans="1:2" ht="14.25">
      <c r="A31" t="s">
        <v>5</v>
      </c>
      <c r="B31" t="s">
        <v>35</v>
      </c>
    </row>
    <row r="32" spans="1:2" ht="14.25">
      <c r="A32" t="s">
        <v>5</v>
      </c>
      <c r="B32" t="s">
        <v>36</v>
      </c>
    </row>
    <row r="33" spans="1:2" ht="14.25">
      <c r="A33" t="s">
        <v>5</v>
      </c>
      <c r="B33" t="s">
        <v>37</v>
      </c>
    </row>
    <row r="34" spans="1:2" ht="14.25">
      <c r="A34" t="s">
        <v>5</v>
      </c>
      <c r="B34" t="s">
        <v>38</v>
      </c>
    </row>
    <row r="35" spans="1:2" ht="14.25">
      <c r="A35" t="s">
        <v>5</v>
      </c>
      <c r="B35" t="s">
        <v>39</v>
      </c>
    </row>
    <row r="36" spans="1:2" ht="14.25">
      <c r="A36" t="s">
        <v>5</v>
      </c>
      <c r="B36" t="s">
        <v>40</v>
      </c>
    </row>
    <row r="37" spans="1:2" ht="14.25">
      <c r="A37" t="s">
        <v>5</v>
      </c>
      <c r="B37" t="s">
        <v>41</v>
      </c>
    </row>
    <row r="38" spans="1:2" ht="14.25">
      <c r="A38" t="s">
        <v>5</v>
      </c>
      <c r="B38" t="s">
        <v>42</v>
      </c>
    </row>
    <row r="39" spans="1:2" ht="14.25">
      <c r="A39" t="s">
        <v>5</v>
      </c>
      <c r="B39" t="s">
        <v>43</v>
      </c>
    </row>
    <row r="40" spans="1:2" ht="14.25">
      <c r="A40" t="s">
        <v>5</v>
      </c>
      <c r="B40" t="s">
        <v>44</v>
      </c>
    </row>
    <row r="41" spans="1:2" ht="14.25">
      <c r="A41" t="s">
        <v>5</v>
      </c>
      <c r="B41" t="s">
        <v>45</v>
      </c>
    </row>
    <row r="42" spans="1:2" ht="14.25">
      <c r="A42" t="s">
        <v>5</v>
      </c>
      <c r="B42" t="s">
        <v>46</v>
      </c>
    </row>
    <row r="43" spans="1:2" ht="14.25">
      <c r="A43" t="s">
        <v>5</v>
      </c>
      <c r="B43" t="s">
        <v>47</v>
      </c>
    </row>
    <row r="44" spans="1:2" ht="14.25">
      <c r="A44" t="s">
        <v>5</v>
      </c>
      <c r="B44" t="s">
        <v>48</v>
      </c>
    </row>
    <row r="45" spans="1:2" ht="14.25">
      <c r="A45" t="s">
        <v>5</v>
      </c>
      <c r="B45" t="s">
        <v>49</v>
      </c>
    </row>
    <row r="46" spans="1:2" ht="14.25">
      <c r="A46" t="s">
        <v>5</v>
      </c>
      <c r="B46" t="s">
        <v>50</v>
      </c>
    </row>
    <row r="47" spans="1:2" ht="14.25">
      <c r="A47" t="s">
        <v>5</v>
      </c>
      <c r="B47" t="s">
        <v>51</v>
      </c>
    </row>
    <row r="48" spans="1:2" ht="14.25">
      <c r="A48" t="s">
        <v>5</v>
      </c>
      <c r="B48" t="s">
        <v>52</v>
      </c>
    </row>
    <row r="49" spans="1:2" ht="14.25">
      <c r="A49" t="s">
        <v>5</v>
      </c>
      <c r="B49" t="s">
        <v>53</v>
      </c>
    </row>
    <row r="50" spans="1:2" ht="14.25">
      <c r="A50" t="s">
        <v>5</v>
      </c>
      <c r="B50" t="s">
        <v>54</v>
      </c>
    </row>
    <row r="51" spans="1:2" ht="14.25">
      <c r="A51" t="s">
        <v>5</v>
      </c>
      <c r="B51" t="s">
        <v>55</v>
      </c>
    </row>
    <row r="52" spans="1:2" ht="14.25">
      <c r="A52" t="s">
        <v>5</v>
      </c>
      <c r="B52" t="s">
        <v>56</v>
      </c>
    </row>
    <row r="53" spans="1:2" ht="14.25">
      <c r="A53" t="s">
        <v>5</v>
      </c>
      <c r="B53" t="s">
        <v>57</v>
      </c>
    </row>
    <row r="54" spans="1:2" ht="14.25">
      <c r="A54" t="s">
        <v>5</v>
      </c>
      <c r="B54" t="s">
        <v>58</v>
      </c>
    </row>
    <row r="55" spans="1:2" ht="14.25">
      <c r="A55" t="s">
        <v>5</v>
      </c>
      <c r="B55" t="s">
        <v>59</v>
      </c>
    </row>
    <row r="56" spans="1:2" ht="14.25">
      <c r="A56" t="s">
        <v>5</v>
      </c>
      <c r="B56" t="s">
        <v>60</v>
      </c>
    </row>
    <row r="57" spans="1:2" ht="14.25">
      <c r="A57" t="s">
        <v>5</v>
      </c>
      <c r="B57" t="s">
        <v>61</v>
      </c>
    </row>
    <row r="58" spans="1:2" ht="14.25">
      <c r="A58" t="s">
        <v>5</v>
      </c>
      <c r="B58" t="s">
        <v>62</v>
      </c>
    </row>
    <row r="59" spans="1:2" ht="14.25">
      <c r="A59" t="s">
        <v>5</v>
      </c>
      <c r="B59" t="s">
        <v>63</v>
      </c>
    </row>
    <row r="60" spans="1:2" ht="14.25">
      <c r="A60" t="s">
        <v>5</v>
      </c>
      <c r="B60" t="s">
        <v>64</v>
      </c>
    </row>
    <row r="61" spans="1:2" ht="14.25">
      <c r="A61" t="s">
        <v>5</v>
      </c>
      <c r="B61" t="s">
        <v>65</v>
      </c>
    </row>
    <row r="62" spans="1:2" ht="14.25">
      <c r="A62" t="s">
        <v>66</v>
      </c>
      <c r="B62" t="s">
        <v>2</v>
      </c>
    </row>
    <row r="63" spans="1:62" ht="14.25">
      <c r="A63" t="s">
        <v>67</v>
      </c>
      <c r="B63" t="s">
        <v>68</v>
      </c>
      <c r="C63" t="s">
        <v>69</v>
      </c>
      <c r="D63" t="s">
        <v>70</v>
      </c>
      <c r="E63" t="s">
        <v>71</v>
      </c>
      <c r="F63" t="s">
        <v>72</v>
      </c>
      <c r="G63" t="s">
        <v>73</v>
      </c>
      <c r="H63" t="s">
        <v>74</v>
      </c>
      <c r="I63" t="s">
        <v>75</v>
      </c>
      <c r="J63" t="s">
        <v>76</v>
      </c>
      <c r="K63" t="s">
        <v>77</v>
      </c>
      <c r="L63" t="s">
        <v>78</v>
      </c>
      <c r="M63" t="s">
        <v>79</v>
      </c>
      <c r="N63" t="s">
        <v>80</v>
      </c>
      <c r="O63" t="s">
        <v>81</v>
      </c>
      <c r="P63" t="s">
        <v>82</v>
      </c>
      <c r="Q63" t="s">
        <v>83</v>
      </c>
      <c r="R63" t="s">
        <v>84</v>
      </c>
      <c r="S63" t="s">
        <v>85</v>
      </c>
      <c r="T63" t="s">
        <v>86</v>
      </c>
      <c r="U63" t="s">
        <v>87</v>
      </c>
      <c r="V63" t="s">
        <v>88</v>
      </c>
      <c r="W63" t="s">
        <v>89</v>
      </c>
      <c r="X63" t="s">
        <v>90</v>
      </c>
      <c r="Y63" t="s">
        <v>91</v>
      </c>
      <c r="Z63" t="s">
        <v>92</v>
      </c>
      <c r="AA63" t="s">
        <v>93</v>
      </c>
      <c r="AB63" t="s">
        <v>94</v>
      </c>
      <c r="AC63" t="s">
        <v>95</v>
      </c>
      <c r="AD63" t="s">
        <v>96</v>
      </c>
      <c r="AE63" t="s">
        <v>97</v>
      </c>
      <c r="AF63" t="s">
        <v>98</v>
      </c>
      <c r="AG63" t="s">
        <v>99</v>
      </c>
      <c r="AH63" t="s">
        <v>100</v>
      </c>
      <c r="AI63" t="s">
        <v>101</v>
      </c>
      <c r="AJ63" t="s">
        <v>102</v>
      </c>
      <c r="AK63" t="s">
        <v>103</v>
      </c>
      <c r="AL63" t="s">
        <v>104</v>
      </c>
      <c r="AM63" t="s">
        <v>105</v>
      </c>
      <c r="AN63" t="s">
        <v>106</v>
      </c>
      <c r="AO63" t="s">
        <v>107</v>
      </c>
      <c r="AP63" t="s">
        <v>108</v>
      </c>
      <c r="AQ63" t="s">
        <v>109</v>
      </c>
      <c r="AR63" t="s">
        <v>110</v>
      </c>
      <c r="AS63" t="s">
        <v>111</v>
      </c>
      <c r="AT63" t="s">
        <v>112</v>
      </c>
      <c r="AU63" t="s">
        <v>113</v>
      </c>
      <c r="AV63" t="s">
        <v>114</v>
      </c>
      <c r="AW63" t="s">
        <v>115</v>
      </c>
      <c r="AX63" t="s">
        <v>116</v>
      </c>
      <c r="AY63" t="s">
        <v>117</v>
      </c>
      <c r="AZ63" t="s">
        <v>118</v>
      </c>
      <c r="BA63" t="s">
        <v>119</v>
      </c>
      <c r="BB63" t="s">
        <v>120</v>
      </c>
      <c r="BC63" t="s">
        <v>121</v>
      </c>
      <c r="BD63" t="s">
        <v>122</v>
      </c>
      <c r="BE63" t="s">
        <v>123</v>
      </c>
      <c r="BF63" t="s">
        <v>124</v>
      </c>
      <c r="BG63" t="s">
        <v>125</v>
      </c>
      <c r="BH63" t="s">
        <v>126</v>
      </c>
      <c r="BI63" t="s">
        <v>127</v>
      </c>
      <c r="BJ63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tabSelected="1" workbookViewId="0" topLeftCell="A1">
      <selection activeCell="G20" sqref="G20"/>
    </sheetView>
  </sheetViews>
  <sheetFormatPr defaultColWidth="32.375" defaultRowHeight="30" customHeight="1"/>
  <cols>
    <col min="1" max="1" width="37.50390625" style="0" customWidth="1"/>
    <col min="2" max="3" width="13.75390625" style="0" customWidth="1"/>
    <col min="4" max="4" width="13.50390625" style="0" customWidth="1"/>
    <col min="5" max="5" width="13.875" style="0" customWidth="1"/>
    <col min="6" max="16384" width="16.00390625" style="0" customWidth="1"/>
  </cols>
  <sheetData>
    <row r="1" ht="20.25" customHeight="1">
      <c r="A1" s="2" t="s">
        <v>129</v>
      </c>
    </row>
    <row r="2" spans="1:5" ht="22.5" customHeight="1">
      <c r="A2" s="3" t="s">
        <v>130</v>
      </c>
      <c r="B2" s="3"/>
      <c r="C2" s="3"/>
      <c r="D2" s="3"/>
      <c r="E2" s="3"/>
    </row>
    <row r="3" ht="14.25" customHeight="1">
      <c r="E3" s="4" t="s">
        <v>131</v>
      </c>
    </row>
    <row r="4" spans="1:5" ht="30" customHeight="1">
      <c r="A4" s="5" t="s">
        <v>132</v>
      </c>
      <c r="B4" s="6" t="s">
        <v>133</v>
      </c>
      <c r="C4" s="6" t="s">
        <v>134</v>
      </c>
      <c r="D4" s="6" t="s">
        <v>135</v>
      </c>
      <c r="E4" s="6" t="s">
        <v>136</v>
      </c>
    </row>
    <row r="5" spans="1:5" ht="19.5" customHeight="1">
      <c r="A5" s="7" t="s">
        <v>137</v>
      </c>
      <c r="B5" s="8">
        <f>B6+B7+B8+B9+B10+B12+B13+B14+B15+B16+B17+B18+B19+B20+B21+B22</f>
        <v>4072</v>
      </c>
      <c r="C5" s="8">
        <f>C6+C7+C8+C9+C10+C12+C13+C14+C15+C16+C17+C18+C19+C20+C21+C22</f>
        <v>4072</v>
      </c>
      <c r="D5" s="8">
        <f>D6+D7+D8+D9+D10+D12+D13+D14+D15+D16+D17+D18+D19+D20+D21+D22</f>
        <v>3547</v>
      </c>
      <c r="E5" s="9">
        <f>SUM(D5/C5)*100</f>
        <v>87.10707269155206</v>
      </c>
    </row>
    <row r="6" spans="1:5" s="1" customFormat="1" ht="15.75" customHeight="1">
      <c r="A6" s="10" t="s">
        <v>138</v>
      </c>
      <c r="B6" s="11">
        <v>2518</v>
      </c>
      <c r="C6" s="11">
        <v>2518</v>
      </c>
      <c r="D6" s="12">
        <v>2367</v>
      </c>
      <c r="E6" s="9">
        <f aca="true" t="shared" si="0" ref="E6:E19">SUM(D6/C6)*100</f>
        <v>94.00317712470215</v>
      </c>
    </row>
    <row r="7" spans="1:5" s="1" customFormat="1" ht="15.75" customHeight="1">
      <c r="A7" s="10" t="s">
        <v>139</v>
      </c>
      <c r="B7" s="11">
        <v>282</v>
      </c>
      <c r="C7" s="11">
        <v>282</v>
      </c>
      <c r="D7" s="12">
        <v>288</v>
      </c>
      <c r="E7" s="9">
        <f t="shared" si="0"/>
        <v>102.12765957446808</v>
      </c>
    </row>
    <row r="8" spans="1:5" s="1" customFormat="1" ht="15.75" customHeight="1">
      <c r="A8" s="10" t="s">
        <v>140</v>
      </c>
      <c r="B8" s="11"/>
      <c r="C8" s="13"/>
      <c r="D8" s="12"/>
      <c r="E8" s="9"/>
    </row>
    <row r="9" spans="1:5" s="1" customFormat="1" ht="15.75" customHeight="1">
      <c r="A9" s="10" t="s">
        <v>141</v>
      </c>
      <c r="B9" s="11">
        <v>247</v>
      </c>
      <c r="C9" s="11">
        <v>247</v>
      </c>
      <c r="D9" s="12">
        <v>130</v>
      </c>
      <c r="E9" s="9">
        <f t="shared" si="0"/>
        <v>52.63157894736842</v>
      </c>
    </row>
    <row r="10" spans="1:5" s="1" customFormat="1" ht="15.75" customHeight="1">
      <c r="A10" s="10" t="s">
        <v>142</v>
      </c>
      <c r="B10" s="11">
        <v>25</v>
      </c>
      <c r="C10" s="11">
        <v>25</v>
      </c>
      <c r="D10" s="12">
        <v>19</v>
      </c>
      <c r="E10" s="9">
        <f t="shared" si="0"/>
        <v>76</v>
      </c>
    </row>
    <row r="11" spans="1:5" s="1" customFormat="1" ht="15.75" customHeight="1">
      <c r="A11" s="10" t="s">
        <v>143</v>
      </c>
      <c r="B11" s="11">
        <v>13</v>
      </c>
      <c r="C11" s="14">
        <v>7</v>
      </c>
      <c r="D11" s="12">
        <v>7</v>
      </c>
      <c r="E11" s="9">
        <f t="shared" si="0"/>
        <v>100</v>
      </c>
    </row>
    <row r="12" spans="1:5" s="1" customFormat="1" ht="15.75" customHeight="1">
      <c r="A12" s="10" t="s">
        <v>144</v>
      </c>
      <c r="B12" s="11">
        <v>275</v>
      </c>
      <c r="C12" s="15">
        <v>275</v>
      </c>
      <c r="D12" s="12">
        <v>226</v>
      </c>
      <c r="E12" s="9">
        <f t="shared" si="0"/>
        <v>82.18181818181817</v>
      </c>
    </row>
    <row r="13" spans="1:5" s="1" customFormat="1" ht="15.75" customHeight="1">
      <c r="A13" s="10" t="s">
        <v>145</v>
      </c>
      <c r="B13" s="11">
        <v>113</v>
      </c>
      <c r="C13" s="15">
        <v>113</v>
      </c>
      <c r="D13" s="12">
        <v>92</v>
      </c>
      <c r="E13" s="9">
        <f t="shared" si="0"/>
        <v>81.41592920353983</v>
      </c>
    </row>
    <row r="14" spans="1:5" s="1" customFormat="1" ht="15.75" customHeight="1">
      <c r="A14" s="10" t="s">
        <v>146</v>
      </c>
      <c r="B14" s="11">
        <v>25</v>
      </c>
      <c r="C14" s="11">
        <v>25</v>
      </c>
      <c r="D14" s="12">
        <v>18</v>
      </c>
      <c r="E14" s="9">
        <f t="shared" si="0"/>
        <v>72</v>
      </c>
    </row>
    <row r="15" spans="1:5" s="1" customFormat="1" ht="15.75" customHeight="1">
      <c r="A15" s="10" t="s">
        <v>147</v>
      </c>
      <c r="B15" s="11">
        <v>30</v>
      </c>
      <c r="C15" s="11">
        <v>30</v>
      </c>
      <c r="D15" s="12">
        <v>24</v>
      </c>
      <c r="E15" s="9">
        <f t="shared" si="0"/>
        <v>80</v>
      </c>
    </row>
    <row r="16" spans="1:5" s="1" customFormat="1" ht="15.75" customHeight="1">
      <c r="A16" s="10" t="s">
        <v>148</v>
      </c>
      <c r="B16" s="11">
        <v>20</v>
      </c>
      <c r="C16" s="11">
        <v>20</v>
      </c>
      <c r="D16" s="12">
        <v>55</v>
      </c>
      <c r="E16" s="9">
        <f t="shared" si="0"/>
        <v>275</v>
      </c>
    </row>
    <row r="17" spans="1:5" s="1" customFormat="1" ht="15.75" customHeight="1">
      <c r="A17" s="10" t="s">
        <v>149</v>
      </c>
      <c r="B17" s="11">
        <v>320</v>
      </c>
      <c r="C17" s="11">
        <v>320</v>
      </c>
      <c r="D17" s="12">
        <v>235</v>
      </c>
      <c r="E17" s="9">
        <f t="shared" si="0"/>
        <v>73.4375</v>
      </c>
    </row>
    <row r="18" spans="1:5" s="1" customFormat="1" ht="15.75" customHeight="1">
      <c r="A18" s="10" t="s">
        <v>150</v>
      </c>
      <c r="B18" s="11">
        <v>200</v>
      </c>
      <c r="C18" s="11">
        <v>200</v>
      </c>
      <c r="D18" s="12">
        <v>17</v>
      </c>
      <c r="E18" s="9">
        <f t="shared" si="0"/>
        <v>8.5</v>
      </c>
    </row>
    <row r="19" spans="1:5" s="1" customFormat="1" ht="15.75" customHeight="1">
      <c r="A19" s="10" t="s">
        <v>151</v>
      </c>
      <c r="B19" s="11">
        <v>15</v>
      </c>
      <c r="C19" s="11">
        <v>15</v>
      </c>
      <c r="D19" s="12">
        <v>72</v>
      </c>
      <c r="E19" s="9">
        <f t="shared" si="0"/>
        <v>480</v>
      </c>
    </row>
    <row r="20" spans="1:5" s="1" customFormat="1" ht="15.75" customHeight="1">
      <c r="A20" s="10" t="s">
        <v>152</v>
      </c>
      <c r="B20" s="11"/>
      <c r="C20" s="11"/>
      <c r="D20" s="12"/>
      <c r="E20" s="12"/>
    </row>
    <row r="21" spans="1:5" s="1" customFormat="1" ht="15.75" customHeight="1">
      <c r="A21" s="10" t="s">
        <v>153</v>
      </c>
      <c r="B21" s="11">
        <v>2</v>
      </c>
      <c r="C21" s="11">
        <v>2</v>
      </c>
      <c r="D21" s="12">
        <v>4</v>
      </c>
      <c r="E21" s="9">
        <f>SUM(D21/C21)*100</f>
        <v>200</v>
      </c>
    </row>
    <row r="22" spans="1:5" s="1" customFormat="1" ht="15.75" customHeight="1">
      <c r="A22" s="10" t="s">
        <v>154</v>
      </c>
      <c r="B22" s="11"/>
      <c r="C22" s="13"/>
      <c r="D22" s="12"/>
      <c r="E22" s="12"/>
    </row>
    <row r="23" spans="1:5" s="1" customFormat="1" ht="15.75" customHeight="1">
      <c r="A23" s="7" t="s">
        <v>155</v>
      </c>
      <c r="B23" s="16">
        <f>SUM(B24:B31)</f>
        <v>1668</v>
      </c>
      <c r="C23" s="16">
        <f>SUM(C24:C31)</f>
        <v>1668</v>
      </c>
      <c r="D23" s="16">
        <f>SUM(D24:D31)</f>
        <v>2196</v>
      </c>
      <c r="E23" s="9">
        <f>SUM(D23/C23)*100</f>
        <v>131.65467625899282</v>
      </c>
    </row>
    <row r="24" spans="1:5" s="1" customFormat="1" ht="15.75" customHeight="1">
      <c r="A24" s="10" t="s">
        <v>156</v>
      </c>
      <c r="B24" s="11">
        <v>410</v>
      </c>
      <c r="C24" s="17">
        <v>410</v>
      </c>
      <c r="D24" s="12">
        <v>459</v>
      </c>
      <c r="E24" s="9">
        <f aca="true" t="shared" si="1" ref="E24:E30">SUM(D24/C24)*100</f>
        <v>111.95121951219514</v>
      </c>
    </row>
    <row r="25" spans="1:5" s="1" customFormat="1" ht="15.75" customHeight="1">
      <c r="A25" s="10" t="s">
        <v>157</v>
      </c>
      <c r="B25" s="11">
        <v>125</v>
      </c>
      <c r="C25" s="17">
        <v>125</v>
      </c>
      <c r="D25" s="12">
        <v>243</v>
      </c>
      <c r="E25" s="9">
        <f t="shared" si="1"/>
        <v>194.4</v>
      </c>
    </row>
    <row r="26" spans="1:5" s="1" customFormat="1" ht="15.75" customHeight="1">
      <c r="A26" s="10" t="s">
        <v>158</v>
      </c>
      <c r="B26" s="11">
        <v>203</v>
      </c>
      <c r="C26" s="18">
        <v>203</v>
      </c>
      <c r="D26" s="12">
        <v>397</v>
      </c>
      <c r="E26" s="9">
        <f t="shared" si="1"/>
        <v>195.56650246305418</v>
      </c>
    </row>
    <row r="27" spans="1:5" s="1" customFormat="1" ht="15.75" customHeight="1">
      <c r="A27" s="10" t="s">
        <v>159</v>
      </c>
      <c r="B27" s="11">
        <v>200</v>
      </c>
      <c r="C27" s="18">
        <v>200</v>
      </c>
      <c r="D27" s="12"/>
      <c r="E27" s="9">
        <f t="shared" si="1"/>
        <v>0</v>
      </c>
    </row>
    <row r="28" spans="1:5" s="1" customFormat="1" ht="15.75" customHeight="1">
      <c r="A28" s="10" t="s">
        <v>160</v>
      </c>
      <c r="B28" s="11">
        <v>650</v>
      </c>
      <c r="C28" s="17">
        <v>650</v>
      </c>
      <c r="D28" s="12">
        <v>762</v>
      </c>
      <c r="E28" s="9">
        <f t="shared" si="1"/>
        <v>117.23076923076923</v>
      </c>
    </row>
    <row r="29" spans="1:5" s="1" customFormat="1" ht="15.75" customHeight="1">
      <c r="A29" s="10" t="s">
        <v>161</v>
      </c>
      <c r="B29" s="11"/>
      <c r="C29" s="17"/>
      <c r="D29" s="12">
        <v>283</v>
      </c>
      <c r="E29" s="9"/>
    </row>
    <row r="30" spans="1:5" s="1" customFormat="1" ht="15.75" customHeight="1">
      <c r="A30" s="10" t="s">
        <v>162</v>
      </c>
      <c r="B30" s="11">
        <v>80</v>
      </c>
      <c r="C30" s="17">
        <v>80</v>
      </c>
      <c r="D30" s="12">
        <v>52</v>
      </c>
      <c r="E30" s="9">
        <f t="shared" si="1"/>
        <v>65</v>
      </c>
    </row>
    <row r="31" spans="1:5" s="1" customFormat="1" ht="15.75" customHeight="1">
      <c r="A31" s="10" t="s">
        <v>163</v>
      </c>
      <c r="B31" s="11"/>
      <c r="C31" s="13"/>
      <c r="D31" s="12"/>
      <c r="E31" s="12"/>
    </row>
    <row r="32" spans="1:5" ht="27.75" customHeight="1">
      <c r="A32" s="19" t="s">
        <v>164</v>
      </c>
      <c r="B32" s="20">
        <f>B23+B5</f>
        <v>5740</v>
      </c>
      <c r="C32" s="20">
        <f>C23+C5</f>
        <v>5740</v>
      </c>
      <c r="D32" s="20">
        <f>D23+D5</f>
        <v>5743</v>
      </c>
      <c r="E32" s="9">
        <f>SUM(D32/C32)*100</f>
        <v>100.05226480836238</v>
      </c>
    </row>
  </sheetData>
  <sheetProtection/>
  <mergeCells count="1">
    <mergeCell ref="A2:E2"/>
  </mergeCells>
  <printOptions horizontalCentered="1"/>
  <pageMargins left="0.3937007874015748" right="0.2362204724409449" top="0.3937007874015748" bottom="0.3937007874015748" header="0.15748031496062992" footer="0.15748031496062992"/>
  <pageSetup firstPageNumber="1" useFirstPageNumber="1" horizontalDpi="600" verticalDpi="600" orientation="portrait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网中漫步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曹勇    </dc:creator>
  <cp:keywords/>
  <dc:description/>
  <cp:lastModifiedBy>温 柔    邓</cp:lastModifiedBy>
  <cp:lastPrinted>2019-07-30T11:26:33Z</cp:lastPrinted>
  <dcterms:created xsi:type="dcterms:W3CDTF">2007-08-15T00:38:12Z</dcterms:created>
  <dcterms:modified xsi:type="dcterms:W3CDTF">2020-07-10T09:48:02Z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