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3" activeTab="9"/>
  </bookViews>
  <sheets>
    <sheet name="01-本级一般收入" sheetId="8" r:id="rId1"/>
    <sheet name="02-本级一般支出" sheetId="9" r:id="rId2"/>
    <sheet name="03-本级一般平衡" sheetId="10" r:id="rId3"/>
    <sheet name="04-省对市县补助" sheetId="11" r:id="rId4"/>
    <sheet name="05-本级基金收入" sheetId="46" r:id="rId5"/>
    <sheet name="06-本级基金支出" sheetId="45" r:id="rId6"/>
    <sheet name="07-本级基金平衡" sheetId="48" r:id="rId7"/>
    <sheet name="08-上级对基金的转移支付" sheetId="47" r:id="rId8"/>
    <sheet name="09-社保基金收入" sheetId="52" r:id="rId9"/>
    <sheet name="10-社保基金支出" sheetId="51" r:id="rId10"/>
    <sheet name="11-国有资本经营预算收入" sheetId="50" r:id="rId11"/>
    <sheet name="12-国有资本经营预算支出" sheetId="49" r:id="rId12"/>
    <sheet name="13-本级基本支出" sheetId="17" r:id="rId13"/>
    <sheet name="14-预算内基本建设" sheetId="19" r:id="rId14"/>
    <sheet name="15-一般债务余额情况表" sheetId="20" r:id="rId15"/>
    <sheet name="16-专项债务余额" sheetId="30" r:id="rId16"/>
    <sheet name="17-债务汇总" sheetId="40" r:id="rId17"/>
    <sheet name="18-一般公共预算经济分类(基本）" sheetId="53" r:id="rId18"/>
  </sheets>
  <externalReferences>
    <externalReference r:id="rId19"/>
    <externalReference r:id="rId20"/>
  </externalReferences>
  <definedNames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'[2]A01-1'!$A$5:$C$36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'01-本级一般收入'!$A$1:$B$33</definedName>
    <definedName name="_xlnm.Print_Area">#N/A</definedName>
    <definedName name="_xlnm.Print_Titles" localSheetId="1">'02-本级一般支出'!$1:$6</definedName>
    <definedName name="_xlnm.Print_Titles">#N/A</definedName>
    <definedName name="s">#N/A</definedName>
    <definedName name="地区名称" localSheetId="2">#REF!</definedName>
    <definedName name="地区名称">#REF!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<sst xmlns="http://schemas.openxmlformats.org/spreadsheetml/2006/main" count="799" uniqueCount="687">
  <si>
    <t>样表1</t>
  </si>
  <si>
    <t>2019年炉霍县县级一般公共预算收入预算表</t>
  </si>
  <si>
    <t>单位：万元</t>
  </si>
  <si>
    <t>预    算    科    目</t>
  </si>
  <si>
    <t>预算数</t>
  </si>
  <si>
    <t>税收收入小计</t>
  </si>
  <si>
    <t>一、增 值 税</t>
  </si>
  <si>
    <t>二、营 业 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</si>
  <si>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</si>
  <si>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</si>
  <si>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</si>
  <si>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</si>
  <si>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</si>
  <si>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</si>
  <si>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</si>
  <si>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</si>
  <si>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</si>
  <si>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</si>
  <si>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</si>
  <si>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</si>
  <si>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</si>
  <si>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</si>
  <si>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</si>
  <si>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</si>
  <si>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</si>
  <si>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</si>
  <si>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</si>
  <si>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</si>
  <si>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二十二、捐赠收入</t>
  </si>
  <si>
    <t>二十三、政府住房基金收入</t>
  </si>
  <si>
    <t>二十四、其他收入</t>
  </si>
  <si>
    <t>一般公共预算收入合计</t>
  </si>
  <si>
    <t>样表2</t>
  </si>
  <si>
    <t>2019年炉霍县县级一般公共预算支出预算表</t>
  </si>
  <si>
    <t>预算科目</t>
  </si>
  <si>
    <t>一、一般公共服务</t>
  </si>
  <si>
    <t>其中：人大事务</t>
  </si>
  <si>
    <t>行政运行</t>
  </si>
  <si>
    <t xml:space="preserve">   人大会议</t>
  </si>
  <si>
    <t xml:space="preserve">   代表工作</t>
  </si>
  <si>
    <t xml:space="preserve">   其他人大事务支出</t>
  </si>
  <si>
    <t xml:space="preserve">     政协事务</t>
  </si>
  <si>
    <t xml:space="preserve">   政协会议</t>
  </si>
  <si>
    <t xml:space="preserve">   委员视察</t>
  </si>
  <si>
    <t xml:space="preserve">  政府办公厅(室)及相关机构事务
</t>
  </si>
  <si>
    <t xml:space="preserve">    行政运行</t>
  </si>
  <si>
    <t xml:space="preserve">    一般行政管理事务</t>
  </si>
  <si>
    <t xml:space="preserve">    法制建设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</si>
  <si>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</si>
  <si>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</si>
  <si>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</si>
  <si>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  其他发展与改革事务支出</t>
  </si>
  <si>
    <t xml:space="preserve">  统计信息事务</t>
  </si>
  <si>
    <t xml:space="preserve">    机关事务</t>
  </si>
  <si>
    <t xml:space="preserve">    专项统计业务</t>
  </si>
  <si>
    <t xml:space="preserve">    专项普查活动</t>
  </si>
  <si>
    <t xml:space="preserve">    统计抽样调查</t>
  </si>
  <si>
    <t xml:space="preserve">    事业运行</t>
  </si>
  <si>
    <t xml:space="preserve">    其他统计信息事务支出</t>
  </si>
  <si>
    <t xml:space="preserve">  财政事务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</si>
  <si>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</si>
  <si>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</si>
  <si>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</si>
  <si>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</si>
  <si>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</si>
  <si>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</si>
  <si>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</si>
  <si>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人力资源事务</t>
  </si>
  <si>
    <t xml:space="preserve">    其他人力资源事务支出</t>
  </si>
  <si>
    <t xml:space="preserve">  纪检监察事务</t>
  </si>
  <si>
    <t xml:space="preserve">    大案要案查处</t>
  </si>
  <si>
    <t xml:space="preserve">    其他纪检监察事务支出</t>
  </si>
  <si>
    <t xml:space="preserve">  档案事务</t>
  </si>
  <si>
    <t xml:space="preserve">    档案馆</t>
  </si>
  <si>
    <t xml:space="preserve">  群众团体事务</t>
  </si>
  <si>
    <t xml:space="preserve">    其他群众团体事务支出</t>
  </si>
  <si>
    <t xml:space="preserve">  民主党派及工商联事务</t>
  </si>
  <si>
    <t xml:space="preserve">      行政运行</t>
  </si>
  <si>
    <t xml:space="preserve">  党委办公厅(室)及相关机构事务</t>
  </si>
  <si>
    <t xml:space="preserve">    专项业务</t>
  </si>
  <si>
    <t xml:space="preserve">    其他党委办公厅（室）及相关机构事务支出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</si>
  <si>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</si>
  <si>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</si>
  <si>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</si>
  <si>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</si>
  <si>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</si>
  <si>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</si>
  <si>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市场监督管理事务</t>
  </si>
  <si>
    <t>三、国防支出</t>
  </si>
  <si>
    <t xml:space="preserve">  国防动员</t>
  </si>
  <si>
    <t xml:space="preserve">    兵役征集</t>
  </si>
  <si>
    <t xml:space="preserve">    民兵</t>
  </si>
  <si>
    <t>四、公共安全支出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</si>
  <si>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</si>
  <si>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</si>
  <si>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</si>
  <si>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</si>
  <si>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检察</t>
  </si>
  <si>
    <t xml:space="preserve">  法院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</si>
  <si>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</si>
  <si>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</si>
  <si>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</si>
  <si>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</si>
  <si>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  法制化建设</t>
  </si>
  <si>
    <t xml:space="preserve">  其他公共安全支出</t>
  </si>
  <si>
    <t xml:space="preserve">    其他公共安全支出</t>
  </si>
  <si>
    <t>四、教育支出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</si>
  <si>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</si>
  <si>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</si>
  <si>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</si>
  <si>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</si>
  <si>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</si>
  <si>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</si>
  <si>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</si>
  <si>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</si>
  <si>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进修及培训</t>
  </si>
  <si>
    <t xml:space="preserve">    干部教育</t>
  </si>
  <si>
    <t>六、科学技术支出</t>
  </si>
  <si>
    <t xml:space="preserve">  科学技术普及</t>
  </si>
  <si>
    <t xml:space="preserve">    机构运行</t>
  </si>
  <si>
    <t xml:space="preserve">    其他科学技术普及支出</t>
  </si>
  <si>
    <t>七、文化旅游体育与传媒支出</t>
  </si>
  <si>
    <t xml:space="preserve">  文化和旅游</t>
  </si>
  <si>
    <t xml:space="preserve">    群众文化</t>
  </si>
  <si>
    <t xml:space="preserve">    其他文化和旅游支出</t>
  </si>
  <si>
    <t>八、社会保障和就业支出</t>
  </si>
  <si>
    <t xml:space="preserve">  人力资源和社会保障管理事务</t>
  </si>
  <si>
    <t xml:space="preserve">    社会保险业务管理事务</t>
  </si>
  <si>
    <t xml:space="preserve">    其他人力资源和社会保障管理事务支出</t>
  </si>
  <si>
    <t xml:space="preserve">  民政管理事务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</si>
  <si>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</si>
  <si>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</si>
  <si>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</si>
  <si>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</si>
  <si>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</si>
  <si>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</si>
  <si>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</si>
  <si>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</si>
  <si>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</si>
  <si>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</si>
  <si>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</si>
  <si>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义务兵优待</t>
  </si>
  <si>
    <t xml:space="preserve">  退役安置</t>
  </si>
  <si>
    <t xml:space="preserve">    退役士兵安置</t>
  </si>
  <si>
    <t xml:space="preserve">    军队转业干部安置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</si>
  <si>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</si>
  <si>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</si>
  <si>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</si>
  <si>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</si>
  <si>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其他社会福利支出</t>
  </si>
  <si>
    <t xml:space="preserve">  残疾人事业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</si>
  <si>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</si>
  <si>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</si>
  <si>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</si>
  <si>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</si>
  <si>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</si>
  <si>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</si>
  <si>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</si>
  <si>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</si>
  <si>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</si>
  <si>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</si>
  <si>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</si>
  <si>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</si>
  <si>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</si>
  <si>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</si>
  <si>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</si>
  <si>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</si>
  <si>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</si>
  <si>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</si>
  <si>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</si>
  <si>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</si>
  <si>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</si>
  <si>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>九、卫生健康支出</t>
  </si>
  <si>
    <t xml:space="preserve">  卫生健康管理事务</t>
  </si>
  <si>
    <t xml:space="preserve">  公立医院</t>
  </si>
  <si>
    <t xml:space="preserve">    综合医院</t>
  </si>
  <si>
    <t xml:space="preserve">    中医（民族）医院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</si>
  <si>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</si>
  <si>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</si>
  <si>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</si>
  <si>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</si>
  <si>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</si>
  <si>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</si>
  <si>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</si>
  <si>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</si>
  <si>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</si>
  <si>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</si>
  <si>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</si>
  <si>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计划生育事务</t>
  </si>
  <si>
    <t xml:space="preserve">    计划生育服务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</si>
  <si>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</si>
  <si>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</si>
  <si>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</si>
  <si>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</si>
  <si>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</si>
  <si>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</si>
  <si>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</si>
  <si>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</si>
  <si>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</si>
  <si>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</si>
  <si>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>十、节能环保支出</t>
  </si>
  <si>
    <t xml:space="preserve">  环境保护管理事务</t>
  </si>
  <si>
    <t xml:space="preserve">    其他环境保护管理事务支出</t>
  </si>
  <si>
    <t xml:space="preserve">  污染防治</t>
  </si>
  <si>
    <t xml:space="preserve">    水体</t>
  </si>
  <si>
    <t xml:space="preserve">    其他污染防治支出</t>
  </si>
  <si>
    <t>十一、城乡社区支出</t>
  </si>
  <si>
    <t xml:space="preserve">  其他污染防治支出</t>
  </si>
  <si>
    <t xml:space="preserve">    城管执法</t>
  </si>
  <si>
    <t xml:space="preserve">  城乡社区公共设施</t>
  </si>
  <si>
    <t xml:space="preserve">    小城镇基础设施建设</t>
  </si>
  <si>
    <t>十二、农林水支出</t>
  </si>
  <si>
    <t xml:space="preserve">  农业</t>
  </si>
  <si>
    <t xml:space="preserve">    病虫害控制</t>
  </si>
  <si>
    <t xml:space="preserve">    农产品质量安全</t>
  </si>
  <si>
    <t xml:space="preserve">    执法监管</t>
  </si>
  <si>
    <t xml:space="preserve">    防灾救灾</t>
  </si>
  <si>
    <t xml:space="preserve">    农业生产支持补贴</t>
  </si>
  <si>
    <t xml:space="preserve">    农业资源保护修复与利用</t>
  </si>
  <si>
    <t xml:space="preserve">    对高校毕业生到基层任职补助</t>
  </si>
  <si>
    <t xml:space="preserve">  林业和草原</t>
  </si>
  <si>
    <t xml:space="preserve">    事业机构</t>
  </si>
  <si>
    <t xml:space="preserve">    执法与监督</t>
  </si>
  <si>
    <t xml:space="preserve">    防灾减灾</t>
  </si>
  <si>
    <t xml:space="preserve">  水利</t>
  </si>
  <si>
    <t xml:space="preserve">    机关服务</t>
  </si>
  <si>
    <t xml:space="preserve">    防汛</t>
  </si>
  <si>
    <t xml:space="preserve">    其他水利支出</t>
  </si>
  <si>
    <t xml:space="preserve">  扶贫</t>
  </si>
  <si>
    <t xml:space="preserve">    扶贫贷款奖补和贴息</t>
  </si>
  <si>
    <t xml:space="preserve">    其他扶贫支出</t>
  </si>
  <si>
    <t xml:space="preserve">  农村综合改革</t>
  </si>
  <si>
    <t xml:space="preserve">    对村民委员会和村党支部的补助</t>
  </si>
  <si>
    <t xml:space="preserve">    农村综合改革示范试点补助</t>
  </si>
  <si>
    <t>十三、交通运输支出</t>
  </si>
  <si>
    <t xml:space="preserve">  公路水路运输</t>
  </si>
  <si>
    <t xml:space="preserve">    公路养护</t>
  </si>
  <si>
    <t>十八、自然资源海洋气象等支出</t>
  </si>
  <si>
    <t xml:space="preserve">  自然资源事务</t>
  </si>
  <si>
    <t xml:space="preserve">    其他自然资源事物支出</t>
  </si>
  <si>
    <t xml:space="preserve">  气象事务</t>
  </si>
  <si>
    <t xml:space="preserve">    气象服务</t>
  </si>
  <si>
    <t>十九、住房保障支出</t>
  </si>
  <si>
    <t xml:space="preserve">  保障性安居工程支出</t>
  </si>
  <si>
    <t xml:space="preserve">    廉租住房</t>
  </si>
  <si>
    <t xml:space="preserve">  住房改革支出</t>
  </si>
  <si>
    <t xml:space="preserve">    住房公积金</t>
  </si>
  <si>
    <t>二十一、灾害防治及应急管理支出</t>
  </si>
  <si>
    <t xml:space="preserve">  应急管理事务</t>
  </si>
  <si>
    <t xml:space="preserve">    安全监管</t>
  </si>
  <si>
    <t xml:space="preserve">  消防事务</t>
  </si>
  <si>
    <t xml:space="preserve">  地震事务</t>
  </si>
  <si>
    <t xml:space="preserve">    地震预测预报</t>
  </si>
  <si>
    <t xml:space="preserve">  自然灾害救灾及恢复重建支出</t>
  </si>
  <si>
    <t xml:space="preserve">    地方自然灾害生活补助</t>
  </si>
  <si>
    <t>十九、预备费</t>
  </si>
  <si>
    <t>二十、其他支出</t>
  </si>
  <si>
    <t>其中：其他支出</t>
  </si>
  <si>
    <t>二十一、债务付息支出</t>
  </si>
  <si>
    <t>其中：地方政府一般债务付息支出</t>
  </si>
  <si>
    <t>其中：地方政府一般债券付息支出</t>
  </si>
  <si>
    <t>二十二、债务发行费用支出</t>
  </si>
  <si>
    <t>其中：地方政府一般债务发行费用支出</t>
  </si>
  <si>
    <t>一般公共预算支出合计</t>
  </si>
  <si>
    <t>样表3</t>
  </si>
  <si>
    <t>2019年炉霍县县级一般公共预算收支预算平衡表</t>
  </si>
  <si>
    <t>收  入</t>
  </si>
  <si>
    <t>支  出</t>
  </si>
  <si>
    <t xml:space="preserve">预算数 </t>
  </si>
  <si>
    <t>一般公共预算收入</t>
  </si>
  <si>
    <t>一般公共预算支出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</si>
  <si>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</si>
  <si>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</si>
  <si>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</si>
  <si>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</si>
  <si>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</si>
  <si>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</si>
  <si>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</si>
  <si>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</si>
  <si>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</si>
  <si>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</si>
  <si>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上解收入</t>
  </si>
  <si>
    <t xml:space="preserve">  上解支出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</si>
  <si>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</si>
  <si>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</si>
  <si>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</si>
  <si>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</si>
  <si>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</si>
  <si>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援助其他地区支出</t>
  </si>
  <si>
    <t xml:space="preserve">  地方政府债务收入</t>
  </si>
  <si>
    <t xml:space="preserve">  债务转贷支出</t>
  </si>
  <si>
    <t xml:space="preserve">  国债转贷收入</t>
  </si>
  <si>
    <t xml:space="preserve">  地方政府债务还本支出</t>
  </si>
  <si>
    <t xml:space="preserve">  国债转贷资金上年结余</t>
  </si>
  <si>
    <t xml:space="preserve">  拨付转贷资金数</t>
  </si>
  <si>
    <t xml:space="preserve">  上年结余收入</t>
  </si>
  <si>
    <t xml:space="preserve">  国债转贷资金结余</t>
  </si>
  <si>
    <t xml:space="preserve">  调入资金   </t>
  </si>
  <si>
    <t xml:space="preserve">  调出资金</t>
  </si>
  <si>
    <t xml:space="preserve">        调入预算稳定调节金</t>
  </si>
  <si>
    <t xml:space="preserve">    补充预算稳定调节基金</t>
  </si>
  <si>
    <t xml:space="preserve">        从政府性基金预算调入</t>
  </si>
  <si>
    <t xml:space="preserve">    补充预算财转金</t>
  </si>
  <si>
    <t xml:space="preserve">        从国有资本经营预算调入</t>
  </si>
  <si>
    <t xml:space="preserve">    其他调出资金</t>
  </si>
  <si>
    <t xml:space="preserve">        从其他资金调入</t>
  </si>
  <si>
    <t>省级预备费</t>
  </si>
  <si>
    <t>收  入  总  计</t>
  </si>
  <si>
    <t>支  出  总  计</t>
  </si>
  <si>
    <t>样表4</t>
  </si>
  <si>
    <t>2019年上级对炉霍县税收返还和转移支付补助预算表</t>
  </si>
  <si>
    <t>预 算 科 目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</si>
  <si>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</si>
  <si>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</si>
  <si>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</si>
  <si>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</si>
  <si>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增值税和消费税税收返还收入</t>
  </si>
  <si>
    <t xml:space="preserve">    增值税五五分享税收返还</t>
  </si>
  <si>
    <t xml:space="preserve"> 一般性转移支付收入</t>
  </si>
  <si>
    <t xml:space="preserve">    体制补助收入</t>
  </si>
  <si>
    <t xml:space="preserve">    均衡性转移支付收入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</si>
  <si>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县级基本财力保障机制奖补资金收入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</si>
  <si>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结算补助收入</t>
    </r>
  </si>
  <si>
    <t xml:space="preserve">    民族地区转移支付收入</t>
  </si>
  <si>
    <t xml:space="preserve">    固定数额补助收入</t>
  </si>
  <si>
    <t>样表5</t>
  </si>
  <si>
    <t>2019年炉霍县县级政府性基金收入预算表</t>
  </si>
  <si>
    <r>
      <rPr>
        <b/>
        <sz val="12"/>
        <rFont val="宋体"/>
        <charset val="134"/>
      </rPr>
      <t>预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算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科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目</t>
    </r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</si>
  <si>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</si>
  <si>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</si>
  <si>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</si>
  <si>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</si>
  <si>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</si>
  <si>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</si>
  <si>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</si>
  <si>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</si>
  <si>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</si>
  <si>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</si>
  <si>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</si>
  <si>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</si>
  <si>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</si>
  <si>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</si>
  <si>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</si>
  <si>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</si>
  <si>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</si>
  <si>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收入合计</t>
  </si>
  <si>
    <t>样表6</t>
  </si>
  <si>
    <t>2019年炉霍县级政府性基金支出预算表</t>
  </si>
  <si>
    <t>一、文化体育与传媒支出</t>
  </si>
  <si>
    <t>二、社会保障和就业支出</t>
  </si>
  <si>
    <t>三、城乡社区支出</t>
  </si>
  <si>
    <t>四、城乡社区支出</t>
  </si>
  <si>
    <t xml:space="preserve">  国有土地使用权出让收入及对应专项债务收入安排的支出</t>
  </si>
  <si>
    <t>五、农林水支出</t>
  </si>
  <si>
    <t>六、交通运输支出</t>
  </si>
  <si>
    <t>七、资源勘探信息等支出</t>
  </si>
  <si>
    <t>八、其他支出</t>
  </si>
  <si>
    <t>支出合计</t>
  </si>
  <si>
    <t>样表7</t>
  </si>
  <si>
    <t>2019年炉霍县政府性基金收支预算平衡表</t>
  </si>
  <si>
    <t>收 入</t>
  </si>
  <si>
    <t>支 出</t>
  </si>
  <si>
    <t>政府性基金收入</t>
  </si>
  <si>
    <t>政府性基金支出</t>
  </si>
  <si>
    <t>补助下级支出</t>
  </si>
  <si>
    <t>下级上解收入</t>
  </si>
  <si>
    <t>上解上级支出</t>
  </si>
  <si>
    <t>调入资金</t>
  </si>
  <si>
    <t>调出资金</t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</si>
  <si>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地方政府债务收入</t>
    </r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</si>
  <si>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债务转贷支出</t>
    </r>
  </si>
  <si>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专项债务收入</t>
    </r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</si>
  <si>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</t>
    </r>
    <r>
      <rPr>
        <sz val="12"/>
        <color indexed="8"/>
        <rFont val="宋体"/>
        <charset val="134"/>
      </rPr>
      <t>地方政府专项债务转贷支出</t>
    </r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</si>
  <si>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上年结转收入</t>
    </r>
  </si>
  <si>
    <t>收入总计</t>
  </si>
  <si>
    <t>支出总计</t>
  </si>
  <si>
    <t>样表8</t>
  </si>
  <si>
    <t>2019年上级对炉霍县政府性基金转移支付补助预算表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</si>
  <si>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</si>
  <si>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</si>
  <si>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</si>
  <si>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四、国有土地使用权出让收入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</si>
  <si>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</si>
  <si>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</si>
  <si>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</si>
  <si>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八、城市基础设施配套费收入</t>
  </si>
  <si>
    <t xml:space="preserve">   九、污水处理费收入</t>
  </si>
  <si>
    <t xml:space="preserve">   十、大中型水库库区基金收入</t>
  </si>
  <si>
    <t xml:space="preserve">   十一、国家重大水利工程建设基金收入</t>
  </si>
  <si>
    <t xml:space="preserve">   十二、车辆通行费</t>
  </si>
  <si>
    <t xml:space="preserve">   十三、港口建设费收入</t>
  </si>
  <si>
    <t xml:space="preserve">   十四、民航发展基金收入</t>
  </si>
  <si>
    <t xml:space="preserve">   十五、新型墙体材料专项基金收入</t>
  </si>
  <si>
    <t xml:space="preserve">   十六、农网还贷资金收入</t>
  </si>
  <si>
    <t xml:space="preserve">   十七、其他政府性基金收入</t>
  </si>
  <si>
    <t xml:space="preserve">   十八、彩票发行机构和彩票销售机构的业务费用</t>
  </si>
  <si>
    <t xml:space="preserve">   十九、彩票公益金收入</t>
  </si>
  <si>
    <t>样表9</t>
  </si>
  <si>
    <t>2019年炉霍县社会保险基金收入预算表</t>
  </si>
  <si>
    <t>简要说明</t>
  </si>
  <si>
    <t>一、企业职工基本养老保险基金收入</t>
  </si>
  <si>
    <t xml:space="preserve">    其中：企业职工基本养老保险费收入</t>
  </si>
  <si>
    <t>18年收入1906万元，预19年新增企业增加</t>
  </si>
  <si>
    <t xml:space="preserve">          企业职工基本养老保险基金财政补贴收入</t>
  </si>
  <si>
    <t xml:space="preserve">          企业职工基本养老保险基金利息收入</t>
  </si>
  <si>
    <t>2018年利息收入6.37万元</t>
  </si>
  <si>
    <t xml:space="preserve">          企业职工基本养老保险基金委托投资收益</t>
  </si>
  <si>
    <t xml:space="preserve">          其他企业职工基本养老保险基金收入</t>
  </si>
  <si>
    <t>19年个体人员参保增多</t>
  </si>
  <si>
    <t>二、失业保险基金收入</t>
  </si>
  <si>
    <t xml:space="preserve">    其中：失业保险费收入</t>
  </si>
  <si>
    <t>2018年全年收入209.47万元，2019年持平</t>
  </si>
  <si>
    <t xml:space="preserve">          失业保险基金财政补贴收入</t>
  </si>
  <si>
    <t xml:space="preserve">          失业保险基金利息收入</t>
  </si>
  <si>
    <t>2018年利息0.4万元</t>
  </si>
  <si>
    <t xml:space="preserve">          其他失业保险基金收入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</si>
  <si>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    下级上解收入</t>
    </r>
  </si>
  <si>
    <t>三、城镇职工基本医疗保险基金收入</t>
  </si>
  <si>
    <t xml:space="preserve">    其中：城镇职工基本医疗保险费收入</t>
  </si>
  <si>
    <t>2018年收入3573.45万元</t>
  </si>
  <si>
    <t xml:space="preserve">          城镇职工基本医疗保险基金财政补贴收入</t>
  </si>
  <si>
    <t>离休伤残年初预算</t>
  </si>
  <si>
    <t xml:space="preserve">          城镇职工基本医疗保险基金利息收入</t>
  </si>
  <si>
    <t>2018年利息收入3.01万元</t>
  </si>
  <si>
    <t xml:space="preserve">          其他城镇职工基本医疗保险基金收入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</si>
  <si>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</si>
  <si>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</si>
  <si>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</si>
  <si>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>18年收入176.32万元，19年参保人数增加</t>
  </si>
  <si>
    <t xml:space="preserve">          工伤保险基金利息收入</t>
  </si>
  <si>
    <t>利息与18年持平</t>
  </si>
  <si>
    <t xml:space="preserve">          其他工伤保险基金收入</t>
  </si>
  <si>
    <t>五、机关事业单位基本养老保险基金收入</t>
  </si>
  <si>
    <t xml:space="preserve">    其中：机关事业单位基本养老保险费收入</t>
  </si>
  <si>
    <t xml:space="preserve">          机关事业单位基本养老保险基金财政补助收入</t>
  </si>
  <si>
    <t>18年收入7836.25万元</t>
  </si>
  <si>
    <t xml:space="preserve">          机关事业单位基本养老保险基金利息收入</t>
  </si>
  <si>
    <t xml:space="preserve">          机关事业单位基本养老保险基金委托投资收益</t>
  </si>
  <si>
    <t>19年利息划入税务，预计支出产利息收入</t>
  </si>
  <si>
    <t xml:space="preserve">          其他机关事业单位基本养老保险基金收入</t>
  </si>
  <si>
    <t>社会保险基金收入合计</t>
  </si>
  <si>
    <t>样表10</t>
  </si>
  <si>
    <t>2019年炉霍县社会保险基金支出预算表</t>
  </si>
  <si>
    <t>一、企业职工基本养老保险基金支出</t>
  </si>
  <si>
    <t xml:space="preserve">    其中：基本养老金</t>
  </si>
  <si>
    <t>州局统一拨款。退休人数增加</t>
  </si>
  <si>
    <t xml:space="preserve">          医疗补助金</t>
  </si>
  <si>
    <t xml:space="preserve">          丧葬抚恤补助</t>
  </si>
  <si>
    <t>与18年相差不大</t>
  </si>
  <si>
    <t xml:space="preserve">          其他企业职工基本养老保险基金支出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</si>
  <si>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</si>
  <si>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</si>
  <si>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</si>
  <si>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</si>
  <si>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</si>
  <si>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与去年持平</t>
  </si>
  <si>
    <t>三、城镇职工基本医疗保险基金支出</t>
  </si>
  <si>
    <t xml:space="preserve">    其中：城镇职工基本医疗保险统筹基金待遇支出</t>
  </si>
  <si>
    <t>2018年基本医疗保险支出493.62万元</t>
  </si>
  <si>
    <t xml:space="preserve">          城镇职工基本医疗保险个人账户基金待遇支出</t>
  </si>
  <si>
    <t>2018年基本医疗个人账户支出795.35万元</t>
  </si>
  <si>
    <t xml:space="preserve">          其他城镇职工基本医疗保险基金支出</t>
  </si>
  <si>
    <t>2018年其他城镇职工支出99.02万元</t>
  </si>
  <si>
    <t>四、工伤保险基金支出</t>
  </si>
  <si>
    <t>18年工亡2人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</si>
  <si>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</si>
  <si>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</si>
  <si>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</si>
  <si>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</si>
  <si>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五、生育保险基金支出</t>
  </si>
  <si>
    <t xml:space="preserve">    其中：生育医疗费用支出</t>
  </si>
  <si>
    <t>州局统一拨款，与18年相差无异</t>
  </si>
  <si>
    <t xml:space="preserve">          生育津贴支出</t>
  </si>
  <si>
    <t>相差无异</t>
  </si>
  <si>
    <t xml:space="preserve">          其他生育保险基金支出</t>
  </si>
  <si>
    <t>六、新型农村合作医疗基金支出</t>
  </si>
  <si>
    <t xml:space="preserve">    其中：新型农村合作医疗基金医疗待遇支出</t>
  </si>
  <si>
    <t xml:space="preserve">          大病医疗保险支出</t>
  </si>
  <si>
    <t xml:space="preserve">          其他新型农村合作医疗基金支出</t>
  </si>
  <si>
    <t>七、城镇居民基本医疗保险基金支出</t>
  </si>
  <si>
    <t xml:space="preserve">    其中：城镇居民基本医疗保险基金医疗待遇支出</t>
  </si>
  <si>
    <t xml:space="preserve">          其他城镇居民基本医疗保险基金支出</t>
  </si>
  <si>
    <t>八、城乡居民基本养老保险基金支出</t>
  </si>
  <si>
    <t xml:space="preserve">    其中：基础养老金支出</t>
  </si>
  <si>
    <t>全年预计支出5110人，人均106元每日基层养老金</t>
  </si>
  <si>
    <t xml:space="preserve">          个人账户养老金支出</t>
  </si>
  <si>
    <t>含个人账户支出及一次性退保支出</t>
  </si>
  <si>
    <t xml:space="preserve">          丧葬抚恤补助支出</t>
  </si>
  <si>
    <t xml:space="preserve">          其他城乡居民基本养老保险基金支出</t>
  </si>
  <si>
    <t>九、机关事业单位基本养老保险基金支出</t>
  </si>
  <si>
    <t xml:space="preserve">    其中：基本养老金支出</t>
  </si>
  <si>
    <t>退休人数增加</t>
  </si>
  <si>
    <t xml:space="preserve">          其他机关事业单位基本养老保险基金支出</t>
  </si>
  <si>
    <t>十、城乡居民基本医疗保险基金支出</t>
  </si>
  <si>
    <t xml:space="preserve">    其中：城乡居民基本医疗保险基金医疗待遇支出</t>
  </si>
  <si>
    <t>2018年城乡居民医疗保险1454.42万元</t>
  </si>
  <si>
    <t>2018年城乡居民医疗保险支出53.45万元</t>
  </si>
  <si>
    <t xml:space="preserve">          其他城乡居民基本医疗保险基金支出</t>
  </si>
  <si>
    <t>社会保险基金支出合计</t>
  </si>
  <si>
    <t>样表11</t>
  </si>
  <si>
    <t>2019年炉霍县国有资本经营预算收入预算表</t>
  </si>
  <si>
    <t>预  算  科  目</t>
  </si>
  <si>
    <t>一、利润收入</t>
  </si>
  <si>
    <t xml:space="preserve">    运输企业利润收入</t>
  </si>
  <si>
    <t xml:space="preserve">    投资服务企业利润收入</t>
  </si>
  <si>
    <t xml:space="preserve">    建筑施工企业利润收入</t>
  </si>
  <si>
    <t xml:space="preserve">    农林牧渔企业利润收入</t>
  </si>
  <si>
    <t xml:space="preserve">    转制科研院所利润收入</t>
  </si>
  <si>
    <t xml:space="preserve">    教育文化广播企业利润收入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</si>
  <si>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</t>
    </r>
    <r>
      <rPr>
        <sz val="12"/>
        <rFont val="宋体"/>
        <charset val="134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</si>
  <si>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</si>
  <si>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</si>
  <si>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</si>
  <si>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</si>
  <si>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>三、产权转让收入</t>
  </si>
  <si>
    <t xml:space="preserve">    国有独资企业产权转让收入</t>
  </si>
  <si>
    <t>本级国有资本经营预算收入</t>
  </si>
  <si>
    <t>国有资本经营预算转移性收入</t>
  </si>
  <si>
    <t>上年结转收入</t>
  </si>
  <si>
    <t xml:space="preserve">    金融企业股利、股息收入（国资预算）</t>
  </si>
  <si>
    <t xml:space="preserve">    其他国有资本经营预算企业股利、股息收入</t>
  </si>
  <si>
    <t xml:space="preserve">    国有股权、股份转让收入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</si>
  <si>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</si>
  <si>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</si>
  <si>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</si>
  <si>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</si>
  <si>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</si>
  <si>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</si>
  <si>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全县国有资本经营预算收入</t>
  </si>
  <si>
    <t>样表12</t>
  </si>
  <si>
    <t>2019年炉霍县国有资本经营预算支出预算表</t>
  </si>
  <si>
    <r>
      <rPr>
        <b/>
        <sz val="12"/>
        <rFont val="宋体"/>
        <charset val="134"/>
      </rPr>
      <t xml:space="preserve">预  算  </t>
    </r>
    <r>
      <rPr>
        <b/>
        <sz val="12"/>
        <rFont val="宋体"/>
        <charset val="134"/>
      </rPr>
      <t>科</t>
    </r>
    <r>
      <rPr>
        <b/>
        <sz val="12"/>
        <rFont val="宋体"/>
        <charset val="134"/>
      </rPr>
      <t xml:space="preserve">  </t>
    </r>
    <r>
      <rPr>
        <b/>
        <sz val="12"/>
        <rFont val="宋体"/>
        <charset val="134"/>
      </rPr>
      <t>目</t>
    </r>
  </si>
  <si>
    <t>一、国有资本经营预算支出</t>
  </si>
  <si>
    <t xml:space="preserve">    （一）解决历史遗留问题及改革成本支出</t>
  </si>
  <si>
    <r>
      <rPr>
        <sz val="12"/>
        <rFont val="宋体"/>
        <charset val="134"/>
      </rPr>
      <t xml:space="preserve">          </t>
    </r>
    <r>
      <rPr>
        <sz val="11"/>
        <color theme="1"/>
        <rFont val="宋体"/>
        <charset val="134"/>
        <scheme val="minor"/>
      </rPr>
      <t>其中：“三供一业”移交补助支出</t>
    </r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</si>
  <si>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          其他解决历史遗留问题及改革成本支出</t>
    </r>
  </si>
  <si>
    <t xml:space="preserve">    （二）国有企业资本金注入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</si>
  <si>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    其中：国有经济结构调整支出</t>
    </r>
  </si>
  <si>
    <t xml:space="preserve">    （三）其他国有资本经营预算支出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</si>
  <si>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    其中：其他国有资本经营预算支出</t>
    </r>
  </si>
  <si>
    <t>二、转移性支出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</si>
  <si>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</si>
  <si>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</si>
  <si>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</si>
  <si>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 xml:space="preserve">          其中：国有资本经营预算调出资金</t>
  </si>
  <si>
    <t>省级国有资本经营预算支出</t>
  </si>
  <si>
    <t>结转下年支出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</si>
  <si>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    其中：国有企业政策性补贴</t>
    </r>
  </si>
  <si>
    <t xml:space="preserve">    （四）金融国有资本经营预算支出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</si>
  <si>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    其中：其他金融国有资本经营预算支出</t>
    </r>
  </si>
  <si>
    <t xml:space="preserve">    （五）其他国有资本经营预算支出</t>
  </si>
  <si>
    <t xml:space="preserve">    （一）调出资金</t>
  </si>
  <si>
    <t>全x国有资本经营预算支出</t>
  </si>
  <si>
    <t>样表13</t>
  </si>
  <si>
    <t>2019年炉霍县县级一般公共预算基本支出预算表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</si>
  <si>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</si>
  <si>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</si>
  <si>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</si>
  <si>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</si>
  <si>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</si>
  <si>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</si>
  <si>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住房公积金</t>
  </si>
  <si>
    <t xml:space="preserve">  绩效工资</t>
  </si>
  <si>
    <t xml:space="preserve">  机关事业单位基本养老保险缴费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</si>
  <si>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</si>
  <si>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</si>
  <si>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</si>
  <si>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</si>
  <si>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</si>
  <si>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</si>
  <si>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</si>
  <si>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</si>
  <si>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</si>
  <si>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</si>
  <si>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</si>
  <si>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</si>
  <si>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</si>
  <si>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</si>
  <si>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</si>
  <si>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</si>
  <si>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</si>
  <si>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</si>
  <si>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</si>
  <si>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其他交通工具运行维护费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</si>
  <si>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</si>
  <si>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</si>
  <si>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</si>
  <si>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</si>
  <si>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</si>
  <si>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</si>
  <si>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</si>
  <si>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</si>
  <si>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</si>
  <si>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</si>
  <si>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购房补贴</t>
  </si>
  <si>
    <t xml:space="preserve">  其他对个人和家庭的补助支出</t>
  </si>
  <si>
    <t>样表14</t>
  </si>
  <si>
    <t xml:space="preserve">2019年炉霍县预算内基本建设支出预算表 </t>
  </si>
  <si>
    <t xml:space="preserve">项  目  </t>
  </si>
  <si>
    <t>合   计</t>
  </si>
  <si>
    <t>一、（市、县）本级支出</t>
  </si>
  <si>
    <t xml:space="preserve">   一般公共服务支出</t>
  </si>
  <si>
    <t xml:space="preserve">   国防支出</t>
  </si>
  <si>
    <t xml:space="preserve">   外交支出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</si>
  <si>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</si>
  <si>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</si>
  <si>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</si>
  <si>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</si>
  <si>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</si>
  <si>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</si>
  <si>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</si>
  <si>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</si>
  <si>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</si>
  <si>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</si>
  <si>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</si>
  <si>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</si>
  <si>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</si>
  <si>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</si>
  <si>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</si>
  <si>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</si>
  <si>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灾害防治及应急管理</t>
  </si>
  <si>
    <t xml:space="preserve">  债务付息支出</t>
  </si>
  <si>
    <t xml:space="preserve">  其他支出</t>
  </si>
  <si>
    <t>样表15</t>
  </si>
  <si>
    <t>2018年炉霍县地方政府一般债务余额情况表</t>
  </si>
  <si>
    <t>单位：亿元</t>
  </si>
  <si>
    <t>项        目</t>
  </si>
  <si>
    <t>金    额</t>
  </si>
  <si>
    <t>一、2017年末地方政府一般债务余额</t>
  </si>
  <si>
    <t>二、2018年地方政府一般债务举借额</t>
  </si>
  <si>
    <t>三、2018年地方政府一般债务偿还减少额</t>
  </si>
  <si>
    <t xml:space="preserve">    其中：一般公共预算安排还本额</t>
  </si>
  <si>
    <t>四、2016年末地方政府一般债务余额预计数</t>
  </si>
  <si>
    <t>注：本表反映的举借额和偿还额均包含置换债券。</t>
  </si>
  <si>
    <t>样表16</t>
  </si>
  <si>
    <t>2018年炉霍县地方政府专项债务余额情况表</t>
  </si>
  <si>
    <t>一、2017年末地方政府专项债务余额</t>
  </si>
  <si>
    <t>二、2018年地方政府专项债务举借额</t>
  </si>
  <si>
    <t>三、2018年地方政府专项债务偿还减少额</t>
  </si>
  <si>
    <t xml:space="preserve">    其中：政府性基金预算安排还本额</t>
  </si>
  <si>
    <t>四、2018年末地方政府专项债务余额预计数</t>
  </si>
  <si>
    <t>样表17</t>
  </si>
  <si>
    <t>2018年炉霍县地方政府债务余额情况汇总表</t>
  </si>
  <si>
    <t>一、2017年末地方政府债务余额</t>
  </si>
  <si>
    <t>二、2018年地方政府债务举借额</t>
  </si>
  <si>
    <t>三、2018年地方政府债务偿还减少额</t>
  </si>
  <si>
    <t xml:space="preserve">    其中：一般公共预算和政府性基金预算安排还本额</t>
  </si>
  <si>
    <t>四、2018年末地方政府债务余额预计数</t>
  </si>
  <si>
    <t>注：本表反映举借额和偿还额均包含置换债券。</t>
  </si>
  <si>
    <t>炉霍县一般公共预算经济分类科目支出表</t>
  </si>
  <si>
    <t>金 额</t>
  </si>
  <si>
    <t>一、机关工资福利支出</t>
  </si>
  <si>
    <t>工资奖金津补贴</t>
  </si>
  <si>
    <t>社会保障缴费</t>
  </si>
  <si>
    <t>住房公积金</t>
  </si>
  <si>
    <t>其他工资福利</t>
  </si>
  <si>
    <t>二、机关和商品服务支出</t>
  </si>
  <si>
    <t>办公经费</t>
  </si>
  <si>
    <t>会议费</t>
  </si>
  <si>
    <t>培训费</t>
  </si>
  <si>
    <t>公务接待费</t>
  </si>
  <si>
    <r>
      <rPr>
        <sz val="12"/>
        <rFont val="宋体"/>
        <charset val="134"/>
      </rPr>
      <t>维修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护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费</t>
    </r>
  </si>
  <si>
    <t>其他商品和服务支出</t>
  </si>
  <si>
    <t>三、机关资本性支出（一）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</si>
  <si>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</si>
  <si>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</si>
  <si>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</si>
  <si>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</si>
  <si>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</si>
  <si>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</si>
  <si>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</si>
  <si>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四、对事业单位经常性补助</t>
  </si>
  <si>
    <t>其他对事业单位补助</t>
  </si>
  <si>
    <t>五、对事业单位资本性补助</t>
  </si>
  <si>
    <t>资本性支出（一）</t>
  </si>
  <si>
    <t>资本性支出（二）</t>
  </si>
  <si>
    <t>六、对个人和家庭补助</t>
  </si>
  <si>
    <t>社会福利和救助</t>
  </si>
  <si>
    <t>助学金</t>
  </si>
  <si>
    <t>个人农业生产补贴</t>
  </si>
  <si>
    <t>离退休费</t>
  </si>
  <si>
    <t>其他对个人和家庭补助</t>
  </si>
  <si>
    <t>七、其他支出</t>
  </si>
  <si>
    <t>赠与</t>
  </si>
  <si>
    <t>国家赔偿费用支出</t>
  </si>
  <si>
    <t>以民间非营利组织和群众性自治组织补贴</t>
  </si>
  <si>
    <t>其他支出</t>
  </si>
</sst>
</file>

<file path=xl/styles.xml><?xml version="1.0" encoding="utf-8"?>
<styleSheet xmlns="http://schemas.openxmlformats.org/spreadsheetml/2006/main">
  <numFmts count="17">
    <numFmt numFmtId="176" formatCode="____@"/>
    <numFmt numFmtId="177" formatCode="0_ "/>
    <numFmt numFmtId="44" formatCode="_ &quot;￥&quot;* #,##0.00_ ;_ &quot;￥&quot;* \-#,##0.00_ ;_ &quot;￥&quot;* &quot;-&quot;??_ ;_ @_ "/>
    <numFmt numFmtId="178" formatCode="###0"/>
    <numFmt numFmtId="43" formatCode="_ * #,##0.00_ ;_ * \-#,##0.00_ ;_ * &quot;-&quot;??_ ;_ @_ "/>
    <numFmt numFmtId="179" formatCode="#,##0_);[Red]\(#,##0\)"/>
    <numFmt numFmtId="42" formatCode="_ &quot;￥&quot;* #,##0_ ;_ &quot;￥&quot;* \-#,##0_ ;_ &quot;￥&quot;* &quot;-&quot;_ ;_ @_ "/>
    <numFmt numFmtId="180" formatCode="#0.00%"/>
    <numFmt numFmtId="41" formatCode="_ * #,##0_ ;_ * \-#,##0_ ;_ * &quot;-&quot;_ ;_ @_ "/>
    <numFmt numFmtId="181" formatCode="_-* #,##0.00_-;\-* #,##0.00_-;_-* &quot;-&quot;??_-;_-@_-"/>
    <numFmt numFmtId="182" formatCode="_(* #,##0_);_(* \(#,##0\);_(* &quot;-&quot;_);_(@_)"/>
    <numFmt numFmtId="183" formatCode="#,##0.00_ "/>
    <numFmt numFmtId="184" formatCode="_-* #,##0_-;\-* #,##0_-;_-* &quot;-&quot;_-;_-@_-"/>
    <numFmt numFmtId="185" formatCode="#,##0_ "/>
    <numFmt numFmtId="186" formatCode="0.00_ "/>
    <numFmt numFmtId="187" formatCode="0;_輀"/>
    <numFmt numFmtId="188" formatCode="0_);[Red]\(0\)"/>
  </numFmts>
  <fonts count="9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name val="宋体"/>
      <charset val="134"/>
      <scheme val="maj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name val="宋体"/>
      <charset val="134"/>
    </font>
    <font>
      <sz val="16"/>
      <color theme="1"/>
      <name val="宋体"/>
      <charset val="134"/>
    </font>
    <font>
      <b/>
      <sz val="16"/>
      <color theme="1"/>
      <name val="宋体"/>
      <charset val="134"/>
    </font>
    <font>
      <b/>
      <sz val="16"/>
      <color indexed="8"/>
      <name val="宋体"/>
      <charset val="134"/>
    </font>
    <font>
      <sz val="16"/>
      <color theme="1"/>
      <name val="Arial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b/>
      <sz val="12"/>
      <color indexed="8"/>
      <name val="宋体"/>
      <charset val="134"/>
    </font>
    <font>
      <b/>
      <sz val="20"/>
      <color theme="1"/>
      <name val="宋体"/>
      <charset val="134"/>
      <scheme val="minor"/>
    </font>
    <font>
      <sz val="12"/>
      <color indexed="10"/>
      <name val="宋体"/>
      <charset val="134"/>
    </font>
    <font>
      <b/>
      <sz val="12"/>
      <name val="黑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4"/>
      <color theme="1"/>
      <name val="黑体"/>
      <charset val="134"/>
    </font>
    <font>
      <sz val="14"/>
      <color theme="1"/>
      <name val="黑体"/>
      <charset val="134"/>
    </font>
    <font>
      <b/>
      <sz val="14"/>
      <name val="黑体"/>
      <charset val="134"/>
    </font>
    <font>
      <b/>
      <sz val="14"/>
      <color indexed="8"/>
      <name val="黑体"/>
      <charset val="134"/>
    </font>
    <font>
      <sz val="14"/>
      <color indexed="8"/>
      <name val="黑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7"/>
      <name val="Small Fonts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4"/>
      <name val="宋体"/>
      <charset val="134"/>
    </font>
    <font>
      <i/>
      <sz val="11"/>
      <color indexed="23"/>
      <name val="宋体"/>
      <charset val="134"/>
    </font>
    <font>
      <sz val="12"/>
      <color indexed="17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58"/>
      <name val="宋体"/>
      <charset val="134"/>
    </font>
    <font>
      <sz val="9"/>
      <name val="宋体"/>
      <charset val="134"/>
    </font>
    <font>
      <sz val="10"/>
      <name val="Helv"/>
      <charset val="134"/>
    </font>
    <font>
      <sz val="11"/>
      <color indexed="16"/>
      <name val="宋体"/>
      <charset val="134"/>
    </font>
    <font>
      <b/>
      <sz val="13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0"/>
      <name val="MS Sans Serif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0"/>
      <color indexed="8"/>
      <name val="Calibri"/>
      <charset val="134"/>
    </font>
    <font>
      <sz val="11"/>
      <color indexed="17"/>
      <name val="Tahoma"/>
      <charset val="134"/>
    </font>
    <font>
      <sz val="12"/>
      <color indexed="20"/>
      <name val="宋体"/>
      <charset val="134"/>
    </font>
    <font>
      <sz val="11"/>
      <color indexed="20"/>
      <name val="Tahoma"/>
      <charset val="134"/>
    </font>
    <font>
      <sz val="11"/>
      <color indexed="10"/>
      <name val="宋体"/>
      <charset val="134"/>
    </font>
    <font>
      <sz val="10"/>
      <name val="Arial"/>
      <charset val="134"/>
    </font>
    <font>
      <sz val="10"/>
      <color indexed="17"/>
      <name val="Calibri"/>
      <charset val="134"/>
    </font>
    <font>
      <sz val="10"/>
      <color indexed="20"/>
      <name val="Calibri"/>
      <charset val="134"/>
    </font>
    <font>
      <sz val="9"/>
      <color indexed="8"/>
      <name val="宋体"/>
      <charset val="134"/>
    </font>
    <font>
      <sz val="12"/>
      <name val="仿宋_GB2312"/>
      <charset val="134"/>
    </font>
    <font>
      <sz val="12"/>
      <name val="Courier"/>
      <charset val="134"/>
    </font>
  </fonts>
  <fills count="6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</borders>
  <cellStyleXfs count="181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5" fillId="12" borderId="16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2" fillId="15" borderId="19" applyNumberFormat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4" fillId="14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8" fillId="0" borderId="0"/>
    <xf numFmtId="0" fontId="1" fillId="0" borderId="0">
      <alignment vertical="center"/>
    </xf>
    <xf numFmtId="0" fontId="69" fillId="0" borderId="0"/>
    <xf numFmtId="0" fontId="38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3" fillId="8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63" fillId="29" borderId="21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2" fillId="15" borderId="19" applyNumberFormat="0" applyAlignment="0" applyProtection="0">
      <alignment vertical="center"/>
    </xf>
    <xf numFmtId="0" fontId="65" fillId="29" borderId="16" applyNumberFormat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72" fillId="37" borderId="23" applyNumberFormat="0" applyAlignment="0" applyProtection="0">
      <alignment vertical="center"/>
    </xf>
    <xf numFmtId="0" fontId="1" fillId="0" borderId="0"/>
    <xf numFmtId="0" fontId="1" fillId="0" borderId="0"/>
    <xf numFmtId="0" fontId="39" fillId="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4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" fillId="0" borderId="0"/>
    <xf numFmtId="0" fontId="44" fillId="4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1" fillId="0" borderId="0"/>
    <xf numFmtId="0" fontId="53" fillId="18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58" fillId="54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" fillId="0" borderId="0"/>
    <xf numFmtId="0" fontId="44" fillId="4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76" fillId="5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8" fillId="5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" fillId="0" borderId="0"/>
    <xf numFmtId="0" fontId="53" fillId="1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1" fillId="0" borderId="0"/>
    <xf numFmtId="0" fontId="38" fillId="2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8" fillId="1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3" fillId="18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" fillId="0" borderId="0"/>
    <xf numFmtId="0" fontId="38" fillId="2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" fillId="59" borderId="27" applyNumberFormat="0" applyFont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59" borderId="27" applyNumberFormat="0" applyFont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1" fillId="59" borderId="27" applyNumberFormat="0" applyFont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0" borderId="0"/>
    <xf numFmtId="0" fontId="38" fillId="28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1" fillId="0" borderId="0"/>
    <xf numFmtId="0" fontId="39" fillId="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7" fillId="0" borderId="0"/>
    <xf numFmtId="0" fontId="39" fillId="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" fillId="0" borderId="0"/>
    <xf numFmtId="0" fontId="38" fillId="1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0" fillId="0" borderId="29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" fillId="0" borderId="0"/>
    <xf numFmtId="0" fontId="38" fillId="10" borderId="0" applyNumberFormat="0" applyBorder="0" applyAlignment="0" applyProtection="0">
      <alignment vertical="center"/>
    </xf>
    <xf numFmtId="0" fontId="84" fillId="7" borderId="0" applyNumberFormat="0" applyBorder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61" fillId="23" borderId="20" applyNumberFormat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61" fillId="23" borderId="20" applyNumberFormat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86" fillId="0" borderId="0"/>
    <xf numFmtId="0" fontId="39" fillId="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76" fillId="5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80" fillId="0" borderId="29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79" fillId="27" borderId="28" applyNumberFormat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38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" fillId="0" borderId="0"/>
    <xf numFmtId="0" fontId="53" fillId="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0" fillId="0" borderId="29" applyNumberFormat="0" applyFill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76" fillId="5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76" fillId="5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76" fillId="5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1" fillId="0" borderId="0"/>
    <xf numFmtId="0" fontId="39" fillId="7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53" fillId="30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1" fillId="0" borderId="0"/>
    <xf numFmtId="0" fontId="50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62" fillId="27" borderId="19" applyNumberFormat="0" applyAlignment="0" applyProtection="0">
      <alignment vertical="center"/>
    </xf>
    <xf numFmtId="37" fontId="51" fillId="0" borderId="0"/>
    <xf numFmtId="0" fontId="62" fillId="27" borderId="19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62" fillId="27" borderId="19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61" fillId="23" borderId="20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" fillId="0" borderId="0"/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0" fillId="0" borderId="29" applyNumberFormat="0" applyFill="0" applyAlignment="0" applyProtection="0">
      <alignment vertical="center"/>
    </xf>
    <xf numFmtId="0" fontId="80" fillId="0" borderId="29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2" fillId="15" borderId="19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9" fontId="81" fillId="0" borderId="0" applyFont="0" applyFill="0" applyBorder="0" applyAlignment="0" applyProtection="0">
      <alignment vertical="center"/>
    </xf>
    <xf numFmtId="0" fontId="77" fillId="0" borderId="0"/>
    <xf numFmtId="0" fontId="79" fillId="27" borderId="28" applyNumberFormat="0" applyAlignment="0" applyProtection="0">
      <alignment vertical="center"/>
    </xf>
    <xf numFmtId="0" fontId="79" fillId="27" borderId="2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80" fillId="0" borderId="29" applyNumberFormat="0" applyFill="0" applyAlignment="0" applyProtection="0">
      <alignment vertical="center"/>
    </xf>
    <xf numFmtId="0" fontId="80" fillId="0" borderId="29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0" fillId="0" borderId="29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0" fillId="0" borderId="29" applyNumberFormat="0" applyFill="0" applyAlignment="0" applyProtection="0">
      <alignment vertical="center"/>
    </xf>
    <xf numFmtId="0" fontId="80" fillId="0" borderId="29" applyNumberFormat="0" applyFill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3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69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4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68" fillId="0" borderId="0"/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68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4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2" fillId="15" borderId="19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6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61" fillId="23" borderId="20" applyNumberFormat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88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6" fillId="5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" fillId="0" borderId="0"/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182" fontId="1" fillId="0" borderId="0" applyFont="0" applyFill="0" applyBorder="0" applyAlignment="0" applyProtection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2" fillId="15" borderId="19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39" fillId="7" borderId="0" applyNumberFormat="0" applyBorder="0" applyAlignment="0" applyProtection="0">
      <alignment vertical="center"/>
    </xf>
    <xf numFmtId="0" fontId="8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8" fillId="7" borderId="0" applyNumberFormat="0" applyBorder="0" applyAlignment="0" applyProtection="0">
      <alignment vertical="center"/>
    </xf>
    <xf numFmtId="0" fontId="88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79" fillId="27" borderId="28" applyNumberFormat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61" fillId="23" borderId="20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" fillId="0" borderId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8" fillId="7" borderId="0" applyNumberFormat="0" applyBorder="0" applyAlignment="0" applyProtection="0">
      <alignment vertical="center"/>
    </xf>
    <xf numFmtId="0" fontId="88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8" fillId="0" borderId="0">
      <alignment vertical="center"/>
    </xf>
    <xf numFmtId="0" fontId="1" fillId="0" borderId="0"/>
    <xf numFmtId="0" fontId="1" fillId="0" borderId="0"/>
    <xf numFmtId="0" fontId="38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38" fillId="0" borderId="0">
      <alignment vertical="center"/>
    </xf>
    <xf numFmtId="0" fontId="1" fillId="0" borderId="0"/>
    <xf numFmtId="0" fontId="61" fillId="23" borderId="20" applyNumberFormat="0" applyAlignment="0" applyProtection="0">
      <alignment vertical="center"/>
    </xf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61" fillId="23" borderId="2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8" fillId="0" borderId="0"/>
    <xf numFmtId="0" fontId="68" fillId="0" borderId="0"/>
    <xf numFmtId="0" fontId="47" fillId="13" borderId="0" applyNumberFormat="0" applyBorder="0" applyAlignment="0" applyProtection="0">
      <alignment vertical="center"/>
    </xf>
    <xf numFmtId="0" fontId="68" fillId="0" borderId="0"/>
    <xf numFmtId="0" fontId="68" fillId="0" borderId="0"/>
    <xf numFmtId="0" fontId="68" fillId="0" borderId="0"/>
    <xf numFmtId="0" fontId="53" fillId="1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8" fillId="0" borderId="0">
      <alignment vertical="center"/>
    </xf>
    <xf numFmtId="0" fontId="1" fillId="0" borderId="0"/>
    <xf numFmtId="0" fontId="1" fillId="0" borderId="0"/>
    <xf numFmtId="0" fontId="1" fillId="0" borderId="0"/>
    <xf numFmtId="0" fontId="38" fillId="0" borderId="0">
      <alignment vertical="center"/>
    </xf>
    <xf numFmtId="0" fontId="38" fillId="0" borderId="0"/>
    <xf numFmtId="0" fontId="47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7" fillId="13" borderId="0" applyNumberFormat="0" applyBorder="0" applyAlignment="0" applyProtection="0">
      <alignment vertical="center"/>
    </xf>
    <xf numFmtId="0" fontId="1" fillId="0" borderId="0"/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" fillId="0" borderId="0"/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" fillId="0" borderId="0"/>
    <xf numFmtId="0" fontId="38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8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89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1" fillId="0" borderId="0"/>
    <xf numFmtId="0" fontId="47" fillId="13" borderId="0" applyNumberFormat="0" applyBorder="0" applyAlignment="0" applyProtection="0">
      <alignment vertical="center"/>
    </xf>
    <xf numFmtId="0" fontId="1" fillId="0" borderId="0"/>
    <xf numFmtId="0" fontId="68" fillId="0" borderId="0"/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68" fillId="0" borderId="0"/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4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47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13" borderId="0" applyNumberFormat="0" applyBorder="0" applyAlignment="0" applyProtection="0">
      <alignment vertical="center"/>
    </xf>
    <xf numFmtId="0" fontId="38" fillId="0" borderId="0"/>
    <xf numFmtId="0" fontId="68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38" fillId="0" borderId="0"/>
    <xf numFmtId="0" fontId="1" fillId="0" borderId="0"/>
    <xf numFmtId="0" fontId="47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52" fillId="15" borderId="19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47" fillId="1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86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3" borderId="0" applyNumberFormat="0" applyBorder="0" applyAlignment="0" applyProtection="0">
      <alignment vertical="center"/>
    </xf>
    <xf numFmtId="0" fontId="9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67" fillId="60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181" fontId="1" fillId="0" borderId="0" applyFont="0" applyFill="0" applyBorder="0" applyAlignment="0" applyProtection="0"/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91" fillId="0" borderId="0"/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2" fillId="15" borderId="19" applyNumberFormat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76" fillId="56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62" fillId="27" borderId="19" applyNumberFormat="0" applyAlignment="0" applyProtection="0">
      <alignment vertical="center"/>
    </xf>
    <xf numFmtId="0" fontId="62" fillId="27" borderId="19" applyNumberFormat="0" applyAlignment="0" applyProtection="0">
      <alignment vertical="center"/>
    </xf>
    <xf numFmtId="0" fontId="62" fillId="27" borderId="19" applyNumberFormat="0" applyAlignment="0" applyProtection="0">
      <alignment vertical="center"/>
    </xf>
    <xf numFmtId="0" fontId="62" fillId="27" borderId="19" applyNumberFormat="0" applyAlignment="0" applyProtection="0">
      <alignment vertical="center"/>
    </xf>
    <xf numFmtId="0" fontId="62" fillId="27" borderId="19" applyNumberFormat="0" applyAlignment="0" applyProtection="0">
      <alignment vertical="center"/>
    </xf>
    <xf numFmtId="0" fontId="62" fillId="27" borderId="19" applyNumberFormat="0" applyAlignment="0" applyProtection="0">
      <alignment vertical="center"/>
    </xf>
    <xf numFmtId="0" fontId="62" fillId="27" borderId="19" applyNumberFormat="0" applyAlignment="0" applyProtection="0">
      <alignment vertical="center"/>
    </xf>
    <xf numFmtId="0" fontId="61" fillId="23" borderId="20" applyNumberFormat="0" applyAlignment="0" applyProtection="0">
      <alignment vertical="center"/>
    </xf>
    <xf numFmtId="0" fontId="61" fillId="23" borderId="20" applyNumberFormat="0" applyAlignment="0" applyProtection="0">
      <alignment vertical="center"/>
    </xf>
    <xf numFmtId="0" fontId="61" fillId="23" borderId="20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78" fillId="0" borderId="26" applyNumberFormat="0" applyFill="0" applyAlignment="0" applyProtection="0">
      <alignment vertical="center"/>
    </xf>
    <xf numFmtId="0" fontId="77" fillId="0" borderId="0"/>
    <xf numFmtId="4" fontId="77" fillId="0" borderId="0" applyFont="0" applyFill="0" applyBorder="0" applyAlignment="0" applyProtection="0"/>
    <xf numFmtId="184" fontId="1" fillId="0" borderId="0" applyFont="0" applyFill="0" applyBorder="0" applyAlignment="0" applyProtection="0"/>
    <xf numFmtId="18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53" fillId="5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76" fillId="56" borderId="0" applyNumberFormat="0" applyBorder="0" applyAlignment="0" applyProtection="0">
      <alignment vertical="center"/>
    </xf>
    <xf numFmtId="0" fontId="76" fillId="56" borderId="0" applyNumberFormat="0" applyBorder="0" applyAlignment="0" applyProtection="0">
      <alignment vertical="center"/>
    </xf>
    <xf numFmtId="0" fontId="76" fillId="56" borderId="0" applyNumberFormat="0" applyBorder="0" applyAlignment="0" applyProtection="0">
      <alignment vertical="center"/>
    </xf>
    <xf numFmtId="0" fontId="79" fillId="27" borderId="28" applyNumberFormat="0" applyAlignment="0" applyProtection="0">
      <alignment vertical="center"/>
    </xf>
    <xf numFmtId="0" fontId="79" fillId="27" borderId="28" applyNumberFormat="0" applyAlignment="0" applyProtection="0">
      <alignment vertical="center"/>
    </xf>
    <xf numFmtId="0" fontId="79" fillId="27" borderId="28" applyNumberFormat="0" applyAlignment="0" applyProtection="0">
      <alignment vertical="center"/>
    </xf>
    <xf numFmtId="0" fontId="79" fillId="27" borderId="28" applyNumberFormat="0" applyAlignment="0" applyProtection="0">
      <alignment vertical="center"/>
    </xf>
    <xf numFmtId="0" fontId="79" fillId="27" borderId="28" applyNumberFormat="0" applyAlignment="0" applyProtection="0">
      <alignment vertical="center"/>
    </xf>
    <xf numFmtId="0" fontId="79" fillId="27" borderId="28" applyNumberFormat="0" applyAlignment="0" applyProtection="0">
      <alignment vertical="center"/>
    </xf>
    <xf numFmtId="0" fontId="52" fillId="15" borderId="19" applyNumberFormat="0" applyAlignment="0" applyProtection="0">
      <alignment vertical="center"/>
    </xf>
    <xf numFmtId="0" fontId="52" fillId="15" borderId="19" applyNumberFormat="0" applyAlignment="0" applyProtection="0">
      <alignment vertical="center"/>
    </xf>
    <xf numFmtId="0" fontId="52" fillId="15" borderId="19" applyNumberFormat="0" applyAlignment="0" applyProtection="0">
      <alignment vertical="center"/>
    </xf>
    <xf numFmtId="0" fontId="69" fillId="0" borderId="0"/>
    <xf numFmtId="0" fontId="86" fillId="0" borderId="0"/>
    <xf numFmtId="0" fontId="38" fillId="59" borderId="27" applyNumberFormat="0" applyFont="0" applyAlignment="0" applyProtection="0">
      <alignment vertical="center"/>
    </xf>
    <xf numFmtId="0" fontId="38" fillId="59" borderId="27" applyNumberFormat="0" applyFont="0" applyAlignment="0" applyProtection="0">
      <alignment vertical="center"/>
    </xf>
    <xf numFmtId="0" fontId="38" fillId="59" borderId="27" applyNumberFormat="0" applyFont="0" applyAlignment="0" applyProtection="0">
      <alignment vertical="center"/>
    </xf>
    <xf numFmtId="0" fontId="38" fillId="59" borderId="27" applyNumberFormat="0" applyFont="0" applyAlignment="0" applyProtection="0">
      <alignment vertical="center"/>
    </xf>
    <xf numFmtId="0" fontId="38" fillId="59" borderId="27" applyNumberFormat="0" applyFont="0" applyAlignment="0" applyProtection="0">
      <alignment vertical="center"/>
    </xf>
    <xf numFmtId="0" fontId="38" fillId="59" borderId="27" applyNumberFormat="0" applyFont="0" applyAlignment="0" applyProtection="0">
      <alignment vertical="center"/>
    </xf>
    <xf numFmtId="0" fontId="38" fillId="59" borderId="27" applyNumberFormat="0" applyFont="0" applyAlignment="0" applyProtection="0">
      <alignment vertical="center"/>
    </xf>
  </cellStyleXfs>
  <cellXfs count="318">
    <xf numFmtId="0" fontId="0" fillId="0" borderId="0" xfId="0">
      <alignment vertical="center"/>
    </xf>
    <xf numFmtId="0" fontId="1" fillId="0" borderId="0" xfId="1245" applyFont="1" applyAlignment="1"/>
    <xf numFmtId="0" fontId="1" fillId="0" borderId="0" xfId="1245" applyAlignment="1">
      <alignment horizontal="left"/>
    </xf>
    <xf numFmtId="0" fontId="1" fillId="0" borderId="0" xfId="1245" applyAlignment="1"/>
    <xf numFmtId="0" fontId="2" fillId="0" borderId="0" xfId="1329" applyFont="1" applyFill="1" applyAlignment="1">
      <alignment vertical="center"/>
    </xf>
    <xf numFmtId="0" fontId="3" fillId="0" borderId="0" xfId="1126" applyFont="1" applyAlignment="1">
      <alignment horizontal="center" vertical="center"/>
    </xf>
    <xf numFmtId="0" fontId="4" fillId="0" borderId="1" xfId="1126" applyFont="1" applyBorder="1" applyAlignment="1">
      <alignment horizontal="right" vertical="center"/>
    </xf>
    <xf numFmtId="186" fontId="4" fillId="0" borderId="2" xfId="1126" applyNumberFormat="1" applyFont="1" applyBorder="1" applyAlignment="1">
      <alignment horizontal="center" vertical="center"/>
    </xf>
    <xf numFmtId="49" fontId="4" fillId="0" borderId="3" xfId="1126" applyNumberFormat="1" applyFont="1" applyFill="1" applyBorder="1" applyAlignment="1" applyProtection="1">
      <alignment horizontal="center" vertical="center"/>
    </xf>
    <xf numFmtId="0" fontId="4" fillId="0" borderId="3" xfId="1126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0" xfId="1245" applyFont="1" applyAlignment="1"/>
    <xf numFmtId="0" fontId="1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3" xfId="1245" applyBorder="1" applyAlignment="1">
      <alignment horizontal="left" wrapText="1"/>
    </xf>
    <xf numFmtId="0" fontId="4" fillId="0" borderId="3" xfId="1245" applyFont="1" applyBorder="1" applyAlignment="1">
      <alignment horizontal="right"/>
    </xf>
    <xf numFmtId="0" fontId="1" fillId="0" borderId="3" xfId="1245" applyBorder="1" applyAlignment="1">
      <alignment horizontal="left"/>
    </xf>
    <xf numFmtId="0" fontId="1" fillId="0" borderId="3" xfId="1245" applyFont="1" applyBorder="1" applyAlignment="1">
      <alignment horizontal="right"/>
    </xf>
    <xf numFmtId="0" fontId="8" fillId="0" borderId="0" xfId="1144">
      <alignment vertical="center"/>
    </xf>
    <xf numFmtId="0" fontId="9" fillId="0" borderId="0" xfId="1144" applyFont="1">
      <alignment vertical="center"/>
    </xf>
    <xf numFmtId="0" fontId="10" fillId="0" borderId="0" xfId="1144" applyFont="1" applyFill="1" applyBorder="1" applyAlignment="1">
      <alignment horizontal="center" vertical="center" wrapText="1"/>
    </xf>
    <xf numFmtId="0" fontId="11" fillId="0" borderId="1" xfId="1144" applyFont="1" applyFill="1" applyBorder="1" applyAlignment="1">
      <alignment vertical="center"/>
    </xf>
    <xf numFmtId="0" fontId="11" fillId="0" borderId="1" xfId="1144" applyFont="1" applyFill="1" applyBorder="1" applyAlignment="1">
      <alignment horizontal="right"/>
    </xf>
    <xf numFmtId="0" fontId="12" fillId="0" borderId="3" xfId="1144" applyFont="1" applyFill="1" applyBorder="1" applyAlignment="1">
      <alignment horizontal="center" vertical="center"/>
    </xf>
    <xf numFmtId="0" fontId="12" fillId="0" borderId="3" xfId="1144" applyFont="1" applyFill="1" applyBorder="1" applyAlignment="1">
      <alignment horizontal="left" vertical="center"/>
    </xf>
    <xf numFmtId="187" fontId="12" fillId="0" borderId="3" xfId="1144" applyNumberFormat="1" applyFont="1" applyFill="1" applyBorder="1" applyAlignment="1">
      <alignment horizontal="right" vertical="center" wrapText="1"/>
    </xf>
    <xf numFmtId="0" fontId="11" fillId="0" borderId="3" xfId="1144" applyFont="1" applyFill="1" applyBorder="1" applyAlignment="1">
      <alignment horizontal="left" vertical="center"/>
    </xf>
    <xf numFmtId="187" fontId="11" fillId="0" borderId="3" xfId="1144" applyNumberFormat="1" applyFont="1" applyFill="1" applyBorder="1" applyAlignment="1">
      <alignment horizontal="right" vertical="center" wrapText="1"/>
    </xf>
    <xf numFmtId="0" fontId="11" fillId="0" borderId="0" xfId="1144" applyFont="1" applyFill="1" applyBorder="1" applyAlignment="1">
      <alignment horizontal="left" vertical="center"/>
    </xf>
    <xf numFmtId="0" fontId="13" fillId="0" borderId="0" xfId="1148" applyFont="1">
      <alignment vertical="center"/>
    </xf>
    <xf numFmtId="0" fontId="14" fillId="0" borderId="0" xfId="1148" applyFont="1" applyBorder="1">
      <alignment vertical="center"/>
    </xf>
    <xf numFmtId="0" fontId="13" fillId="0" borderId="0" xfId="1148" applyFont="1" applyBorder="1">
      <alignment vertical="center"/>
    </xf>
    <xf numFmtId="0" fontId="15" fillId="2" borderId="0" xfId="1148" applyFont="1" applyFill="1" applyBorder="1" applyAlignment="1">
      <alignment horizontal="center" vertical="center" wrapText="1"/>
    </xf>
    <xf numFmtId="0" fontId="16" fillId="2" borderId="1" xfId="1148" applyFont="1" applyFill="1" applyBorder="1" applyAlignment="1">
      <alignment vertical="center"/>
    </xf>
    <xf numFmtId="0" fontId="16" fillId="2" borderId="1" xfId="1148" applyFont="1" applyFill="1" applyBorder="1" applyAlignment="1">
      <alignment horizontal="right"/>
    </xf>
    <xf numFmtId="0" fontId="17" fillId="0" borderId="3" xfId="1126" applyFont="1" applyFill="1" applyBorder="1" applyAlignment="1">
      <alignment horizontal="center" vertical="center"/>
    </xf>
    <xf numFmtId="0" fontId="17" fillId="0" borderId="3" xfId="1126" applyFont="1" applyFill="1" applyBorder="1" applyAlignment="1">
      <alignment horizontal="left" vertical="center"/>
    </xf>
    <xf numFmtId="0" fontId="17" fillId="0" borderId="3" xfId="1148" applyFont="1" applyFill="1" applyBorder="1" applyAlignment="1">
      <alignment horizontal="right" vertical="center" wrapText="1"/>
    </xf>
    <xf numFmtId="0" fontId="16" fillId="0" borderId="3" xfId="1126" applyFont="1" applyFill="1" applyBorder="1" applyAlignment="1">
      <alignment horizontal="left" vertical="center"/>
    </xf>
    <xf numFmtId="0" fontId="16" fillId="0" borderId="3" xfId="1148" applyFont="1" applyFill="1" applyBorder="1" applyAlignment="1">
      <alignment horizontal="right" vertical="center" wrapText="1"/>
    </xf>
    <xf numFmtId="0" fontId="18" fillId="0" borderId="3" xfId="1148" applyNumberFormat="1" applyFont="1" applyFill="1" applyBorder="1" applyAlignment="1" applyProtection="1">
      <alignment vertical="center" wrapText="1"/>
    </xf>
    <xf numFmtId="0" fontId="16" fillId="2" borderId="0" xfId="1148" applyFont="1" applyFill="1" applyBorder="1">
      <alignment vertical="center"/>
    </xf>
    <xf numFmtId="0" fontId="16" fillId="2" borderId="0" xfId="1148" applyFont="1" applyFill="1" applyBorder="1" applyAlignment="1">
      <alignment horizontal="left" vertical="center" wrapText="1"/>
    </xf>
    <xf numFmtId="0" fontId="19" fillId="2" borderId="0" xfId="1148" applyFont="1" applyFill="1" applyBorder="1">
      <alignment vertical="center"/>
    </xf>
    <xf numFmtId="0" fontId="16" fillId="2" borderId="0" xfId="1148" applyFont="1" applyFill="1" applyBorder="1" applyAlignment="1">
      <alignment horizontal="left" vertical="center"/>
    </xf>
    <xf numFmtId="0" fontId="8" fillId="0" borderId="0" xfId="1148">
      <alignment vertical="center"/>
    </xf>
    <xf numFmtId="0" fontId="20" fillId="0" borderId="0" xfId="1126" applyFont="1" applyFill="1" applyAlignment="1">
      <alignment horizontal="center" vertical="center" wrapText="1"/>
    </xf>
    <xf numFmtId="0" fontId="20" fillId="0" borderId="0" xfId="1126" applyFont="1" applyFill="1"/>
    <xf numFmtId="0" fontId="1" fillId="0" borderId="0" xfId="1126" applyFont="1" applyFill="1" applyBorder="1"/>
    <xf numFmtId="0" fontId="20" fillId="0" borderId="0" xfId="1126" applyFont="1" applyFill="1" applyBorder="1" applyAlignment="1">
      <alignment horizontal="center"/>
    </xf>
    <xf numFmtId="0" fontId="1" fillId="0" borderId="0" xfId="1126" applyFont="1" applyFill="1"/>
    <xf numFmtId="0" fontId="1" fillId="0" borderId="0" xfId="1126" applyFont="1" applyFill="1" applyAlignment="1">
      <alignment horizontal="center"/>
    </xf>
    <xf numFmtId="0" fontId="20" fillId="0" borderId="0" xfId="1126" applyFont="1" applyFill="1" applyBorder="1" applyAlignment="1">
      <alignment horizontal="center" vertical="center" wrapText="1"/>
    </xf>
    <xf numFmtId="0" fontId="21" fillId="0" borderId="0" xfId="1126" applyFont="1" applyFill="1" applyBorder="1" applyAlignment="1">
      <alignment horizontal="center" vertical="center" wrapText="1"/>
    </xf>
    <xf numFmtId="0" fontId="4" fillId="0" borderId="0" xfId="1126" applyFont="1" applyFill="1" applyBorder="1" applyAlignment="1">
      <alignment horizontal="left" vertical="center" wrapText="1"/>
    </xf>
    <xf numFmtId="0" fontId="22" fillId="0" borderId="0" xfId="1126" applyFont="1" applyFill="1" applyBorder="1" applyAlignment="1">
      <alignment horizontal="center" vertical="center"/>
    </xf>
    <xf numFmtId="0" fontId="20" fillId="0" borderId="1" xfId="1126" applyFont="1" applyFill="1" applyBorder="1" applyAlignment="1">
      <alignment horizontal="center" vertical="center" wrapText="1"/>
    </xf>
    <xf numFmtId="0" fontId="20" fillId="0" borderId="0" xfId="1126" applyFont="1" applyFill="1" applyAlignment="1">
      <alignment horizontal="right" vertical="center" wrapText="1"/>
    </xf>
    <xf numFmtId="0" fontId="20" fillId="0" borderId="0" xfId="1126" applyFont="1" applyFill="1" applyBorder="1"/>
    <xf numFmtId="0" fontId="4" fillId="0" borderId="0" xfId="1126" applyFont="1" applyFill="1" applyBorder="1" applyAlignment="1">
      <alignment horizontal="center" vertical="center" wrapText="1"/>
    </xf>
    <xf numFmtId="0" fontId="4" fillId="0" borderId="3" xfId="1126" applyFont="1" applyFill="1" applyBorder="1" applyAlignment="1">
      <alignment horizontal="center" vertical="center" wrapText="1"/>
    </xf>
    <xf numFmtId="0" fontId="4" fillId="3" borderId="3" xfId="1126" applyFont="1" applyFill="1" applyBorder="1" applyAlignment="1">
      <alignment horizontal="center" vertical="center" wrapText="1"/>
    </xf>
    <xf numFmtId="0" fontId="4" fillId="3" borderId="3" xfId="1126" applyFont="1" applyFill="1" applyBorder="1" applyAlignment="1">
      <alignment horizontal="right" vertical="center" wrapText="1"/>
    </xf>
    <xf numFmtId="0" fontId="4" fillId="3" borderId="3" xfId="1126" applyFont="1" applyFill="1" applyBorder="1" applyAlignment="1">
      <alignment horizontal="left" vertical="center" wrapText="1"/>
    </xf>
    <xf numFmtId="0" fontId="4" fillId="3" borderId="3" xfId="1126" applyFont="1" applyFill="1" applyBorder="1" applyAlignment="1">
      <alignment vertical="center" wrapText="1"/>
    </xf>
    <xf numFmtId="0" fontId="23" fillId="0" borderId="4" xfId="0" applyFont="1" applyBorder="1" applyAlignment="1">
      <alignment horizontal="left" vertical="center"/>
    </xf>
    <xf numFmtId="0" fontId="24" fillId="0" borderId="0" xfId="1126" applyFont="1" applyAlignment="1">
      <alignment horizontal="center" vertical="center"/>
    </xf>
    <xf numFmtId="0" fontId="1" fillId="0" borderId="0" xfId="1126" applyAlignment="1">
      <alignment horizontal="left" vertical="center" indent="1"/>
    </xf>
    <xf numFmtId="0" fontId="1" fillId="0" borderId="0" xfId="1126" applyAlignment="1">
      <alignment horizontal="right"/>
    </xf>
    <xf numFmtId="0" fontId="4" fillId="0" borderId="2" xfId="1126" applyFont="1" applyBorder="1" applyAlignment="1">
      <alignment horizontal="center" vertical="center" wrapText="1"/>
    </xf>
    <xf numFmtId="178" fontId="4" fillId="0" borderId="3" xfId="1126" applyNumberFormat="1" applyFont="1" applyFill="1" applyBorder="1" applyAlignment="1" applyProtection="1">
      <alignment vertical="center"/>
    </xf>
    <xf numFmtId="49" fontId="4" fillId="0" borderId="3" xfId="1126" applyNumberFormat="1" applyFont="1" applyFill="1" applyBorder="1" applyAlignment="1" applyProtection="1">
      <alignment vertical="center"/>
    </xf>
    <xf numFmtId="49" fontId="1" fillId="0" borderId="3" xfId="1126" applyNumberFormat="1" applyFont="1" applyFill="1" applyBorder="1" applyAlignment="1" applyProtection="1">
      <alignment vertical="center"/>
    </xf>
    <xf numFmtId="178" fontId="1" fillId="0" borderId="3" xfId="1126" applyNumberFormat="1" applyFont="1" applyFill="1" applyBorder="1" applyAlignment="1" applyProtection="1">
      <alignment vertical="center"/>
    </xf>
    <xf numFmtId="0" fontId="1" fillId="0" borderId="0" xfId="1329" applyFont="1" applyFill="1" applyAlignment="1">
      <alignment vertical="center"/>
    </xf>
    <xf numFmtId="0" fontId="1" fillId="0" borderId="0" xfId="1340" applyFont="1" applyFill="1">
      <alignment vertical="center"/>
    </xf>
    <xf numFmtId="0" fontId="25" fillId="0" borderId="0" xfId="1340" applyFont="1" applyFill="1">
      <alignment vertical="center"/>
    </xf>
    <xf numFmtId="0" fontId="1" fillId="0" borderId="0" xfId="1340" applyFill="1">
      <alignment vertical="center"/>
    </xf>
    <xf numFmtId="0" fontId="1" fillId="0" borderId="0" xfId="1340">
      <alignment vertical="center"/>
    </xf>
    <xf numFmtId="0" fontId="4" fillId="0" borderId="0" xfId="1329" applyFont="1" applyFill="1" applyAlignment="1">
      <alignment vertical="center"/>
    </xf>
    <xf numFmtId="0" fontId="1" fillId="0" borderId="0" xfId="1340" applyFont="1">
      <alignment vertical="center"/>
    </xf>
    <xf numFmtId="0" fontId="22" fillId="0" borderId="0" xfId="1340" applyFont="1" applyFill="1" applyAlignment="1">
      <alignment horizontal="center" vertical="center"/>
    </xf>
    <xf numFmtId="0" fontId="1" fillId="0" borderId="0" xfId="1340" applyFont="1" applyBorder="1" applyAlignment="1">
      <alignment horizontal="center" vertical="center"/>
    </xf>
    <xf numFmtId="0" fontId="1" fillId="0" borderId="0" xfId="1340" applyFont="1" applyAlignment="1">
      <alignment horizontal="right"/>
    </xf>
    <xf numFmtId="0" fontId="4" fillId="0" borderId="3" xfId="1340" applyFont="1" applyBorder="1" applyAlignment="1">
      <alignment horizontal="center" vertical="center"/>
    </xf>
    <xf numFmtId="0" fontId="4" fillId="0" borderId="2" xfId="1342" applyFont="1" applyFill="1" applyBorder="1" applyAlignment="1">
      <alignment horizontal="center" vertical="center" wrapText="1"/>
    </xf>
    <xf numFmtId="0" fontId="4" fillId="0" borderId="3" xfId="1335" applyFont="1" applyBorder="1" applyAlignment="1">
      <alignment vertical="center"/>
    </xf>
    <xf numFmtId="0" fontId="4" fillId="0" borderId="3" xfId="1335" applyFont="1" applyBorder="1" applyAlignment="1">
      <alignment horizontal="right" vertical="center"/>
    </xf>
    <xf numFmtId="0" fontId="1" fillId="0" borderId="3" xfId="1335" applyFont="1" applyBorder="1" applyAlignment="1">
      <alignment vertical="center"/>
    </xf>
    <xf numFmtId="0" fontId="1" fillId="0" borderId="3" xfId="1335" applyFont="1" applyBorder="1" applyAlignment="1">
      <alignment horizontal="right" vertical="center"/>
    </xf>
    <xf numFmtId="0" fontId="1" fillId="0" borderId="5" xfId="1335" applyFont="1" applyBorder="1" applyAlignment="1">
      <alignment vertical="center"/>
    </xf>
    <xf numFmtId="0" fontId="4" fillId="0" borderId="3" xfId="1335" applyFont="1" applyFill="1" applyBorder="1" applyAlignment="1">
      <alignment horizontal="center" vertical="center"/>
    </xf>
    <xf numFmtId="188" fontId="1" fillId="0" borderId="3" xfId="1336" applyNumberFormat="1" applyFont="1" applyFill="1" applyBorder="1" applyAlignment="1">
      <alignment horizontal="right" vertical="center" wrapText="1"/>
    </xf>
    <xf numFmtId="0" fontId="1" fillId="0" borderId="5" xfId="1335" applyFont="1" applyFill="1" applyBorder="1" applyAlignment="1">
      <alignment horizontal="left" vertical="center"/>
    </xf>
    <xf numFmtId="188" fontId="4" fillId="0" borderId="3" xfId="1336" applyNumberFormat="1" applyFont="1" applyFill="1" applyBorder="1" applyAlignment="1">
      <alignment horizontal="right" vertical="center" wrapText="1"/>
    </xf>
    <xf numFmtId="0" fontId="4" fillId="0" borderId="5" xfId="1335" applyFont="1" applyBorder="1" applyAlignment="1">
      <alignment vertical="center"/>
    </xf>
    <xf numFmtId="0" fontId="4" fillId="0" borderId="5" xfId="1335" applyFont="1" applyFill="1" applyBorder="1" applyAlignment="1">
      <alignment horizontal="center" vertical="center"/>
    </xf>
    <xf numFmtId="0" fontId="1" fillId="0" borderId="0" xfId="1340" applyFont="1" applyFill="1" applyBorder="1" applyAlignment="1">
      <alignment horizontal="center" vertical="center"/>
    </xf>
    <xf numFmtId="0" fontId="1" fillId="0" borderId="0" xfId="1340" applyFont="1" applyFill="1" applyAlignment="1">
      <alignment horizontal="right"/>
    </xf>
    <xf numFmtId="0" fontId="4" fillId="0" borderId="3" xfId="1340" applyFont="1" applyFill="1" applyBorder="1" applyAlignment="1">
      <alignment horizontal="center" vertical="center"/>
    </xf>
    <xf numFmtId="0" fontId="4" fillId="0" borderId="3" xfId="1342" applyFont="1" applyFill="1" applyBorder="1" applyAlignment="1">
      <alignment horizontal="center" vertical="center" wrapText="1"/>
    </xf>
    <xf numFmtId="186" fontId="4" fillId="0" borderId="3" xfId="1341" applyNumberFormat="1" applyFont="1" applyFill="1" applyBorder="1" applyAlignment="1">
      <alignment vertical="center"/>
    </xf>
    <xf numFmtId="188" fontId="4" fillId="0" borderId="3" xfId="1341" applyNumberFormat="1" applyFont="1" applyFill="1" applyBorder="1" applyAlignment="1">
      <alignment horizontal="right" vertical="center" wrapText="1"/>
    </xf>
    <xf numFmtId="186" fontId="1" fillId="0" borderId="3" xfId="1341" applyNumberFormat="1" applyFont="1" applyFill="1" applyBorder="1" applyAlignment="1">
      <alignment vertical="center"/>
    </xf>
    <xf numFmtId="188" fontId="1" fillId="0" borderId="3" xfId="1341" applyNumberFormat="1" applyFont="1" applyFill="1" applyBorder="1" applyAlignment="1">
      <alignment horizontal="right" vertical="center" wrapText="1"/>
    </xf>
    <xf numFmtId="0" fontId="1" fillId="0" borderId="3" xfId="1336" applyFont="1" applyBorder="1" applyAlignment="1">
      <alignment vertical="center"/>
    </xf>
    <xf numFmtId="0" fontId="1" fillId="0" borderId="3" xfId="1337" applyFont="1" applyFill="1" applyBorder="1" applyAlignment="1">
      <alignment horizontal="left" vertical="center" wrapText="1"/>
    </xf>
    <xf numFmtId="186" fontId="4" fillId="0" borderId="3" xfId="1341" applyNumberFormat="1" applyFont="1" applyFill="1" applyBorder="1" applyAlignment="1">
      <alignment horizontal="center" vertical="center"/>
    </xf>
    <xf numFmtId="0" fontId="4" fillId="0" borderId="3" xfId="1336" applyFont="1" applyBorder="1" applyAlignment="1">
      <alignment vertical="center"/>
    </xf>
    <xf numFmtId="0" fontId="1" fillId="0" borderId="3" xfId="1336" applyBorder="1" applyAlignment="1">
      <alignment vertical="center"/>
    </xf>
    <xf numFmtId="0" fontId="4" fillId="0" borderId="3" xfId="1336" applyFont="1" applyBorder="1" applyAlignment="1">
      <alignment horizontal="center" vertical="center"/>
    </xf>
    <xf numFmtId="188" fontId="1" fillId="0" borderId="0" xfId="1329" applyNumberFormat="1" applyFont="1" applyFill="1" applyAlignment="1">
      <alignment vertical="center"/>
    </xf>
    <xf numFmtId="0" fontId="22" fillId="0" borderId="0" xfId="1342" applyFont="1" applyFill="1" applyAlignment="1">
      <alignment horizontal="center" vertical="center"/>
    </xf>
    <xf numFmtId="0" fontId="1" fillId="0" borderId="0" xfId="1342" applyFont="1" applyFill="1">
      <alignment vertical="center"/>
    </xf>
    <xf numFmtId="0" fontId="1" fillId="0" borderId="0" xfId="1342" applyFont="1" applyFill="1" applyAlignment="1">
      <alignment horizontal="right"/>
    </xf>
    <xf numFmtId="185" fontId="4" fillId="0" borderId="3" xfId="1245" applyNumberFormat="1" applyFont="1" applyFill="1" applyBorder="1" applyAlignment="1">
      <alignment horizontal="center" vertical="center"/>
    </xf>
    <xf numFmtId="0" fontId="4" fillId="0" borderId="3" xfId="1329" applyFont="1" applyFill="1" applyBorder="1" applyAlignment="1">
      <alignment horizontal="center" vertical="center" wrapText="1"/>
    </xf>
    <xf numFmtId="0" fontId="4" fillId="0" borderId="3" xfId="1342" applyFont="1" applyFill="1" applyBorder="1" applyAlignment="1">
      <alignment horizontal="justify" vertical="center" wrapText="1"/>
    </xf>
    <xf numFmtId="0" fontId="4" fillId="0" borderId="3" xfId="1342" applyFont="1" applyFill="1" applyBorder="1" applyAlignment="1">
      <alignment horizontal="right" vertical="center" wrapText="1"/>
    </xf>
    <xf numFmtId="0" fontId="1" fillId="0" borderId="3" xfId="1342" applyFont="1" applyFill="1" applyBorder="1" applyAlignment="1">
      <alignment vertical="center" wrapText="1"/>
    </xf>
    <xf numFmtId="0" fontId="1" fillId="0" borderId="3" xfId="1342" applyFont="1" applyFill="1" applyBorder="1" applyAlignment="1">
      <alignment horizontal="justify" vertical="center" wrapText="1"/>
    </xf>
    <xf numFmtId="0" fontId="1" fillId="0" borderId="3" xfId="1342" applyFont="1" applyFill="1" applyBorder="1" applyAlignment="1">
      <alignment horizontal="right" vertical="center" wrapText="1"/>
    </xf>
    <xf numFmtId="0" fontId="20" fillId="0" borderId="3" xfId="1342" applyFont="1" applyFill="1" applyBorder="1" applyAlignment="1">
      <alignment vertical="center" wrapText="1"/>
    </xf>
    <xf numFmtId="0" fontId="1" fillId="0" borderId="3" xfId="1342" applyFont="1" applyFill="1" applyBorder="1" applyAlignment="1">
      <alignment horizontal="right" vertical="center"/>
    </xf>
    <xf numFmtId="0" fontId="1" fillId="0" borderId="0" xfId="144" applyFill="1"/>
    <xf numFmtId="0" fontId="4" fillId="0" borderId="0" xfId="144" applyFont="1" applyFill="1" applyAlignment="1">
      <alignment vertical="center"/>
    </xf>
    <xf numFmtId="0" fontId="22" fillId="0" borderId="0" xfId="144" applyFont="1" applyFill="1" applyAlignment="1">
      <alignment horizontal="center" vertical="center"/>
    </xf>
    <xf numFmtId="0" fontId="26" fillId="0" borderId="0" xfId="144" applyFont="1" applyFill="1"/>
    <xf numFmtId="185" fontId="1" fillId="0" borderId="0" xfId="1125" applyNumberFormat="1" applyFont="1" applyFill="1" applyAlignment="1">
      <alignment horizontal="right" wrapText="1"/>
    </xf>
    <xf numFmtId="0" fontId="27" fillId="0" borderId="3" xfId="144" applyFont="1" applyFill="1" applyBorder="1" applyAlignment="1">
      <alignment horizontal="center" vertical="center"/>
    </xf>
    <xf numFmtId="0" fontId="27" fillId="0" borderId="3" xfId="144" applyNumberFormat="1" applyFont="1" applyFill="1" applyBorder="1" applyAlignment="1" applyProtection="1">
      <alignment horizontal="left" vertical="center"/>
    </xf>
    <xf numFmtId="1" fontId="4" fillId="0" borderId="3" xfId="144" applyNumberFormat="1" applyFont="1" applyFill="1" applyBorder="1" applyAlignment="1" applyProtection="1">
      <alignment horizontal="right" vertical="center"/>
    </xf>
    <xf numFmtId="0" fontId="1" fillId="0" borderId="3" xfId="1125" applyFont="1" applyFill="1" applyBorder="1" applyAlignment="1">
      <alignment horizontal="left" vertical="center"/>
    </xf>
    <xf numFmtId="177" fontId="1" fillId="0" borderId="3" xfId="1203" applyNumberFormat="1" applyFont="1" applyFill="1" applyBorder="1" applyAlignment="1">
      <alignment horizontal="right" vertical="center" wrapText="1"/>
    </xf>
    <xf numFmtId="0" fontId="1" fillId="0" borderId="3" xfId="144" applyFont="1" applyFill="1" applyBorder="1" applyAlignment="1">
      <alignment horizontal="right" vertical="center"/>
    </xf>
    <xf numFmtId="0" fontId="1" fillId="0" borderId="3" xfId="1125" applyFill="1" applyBorder="1" applyAlignment="1">
      <alignment horizontal="left" vertical="center"/>
    </xf>
    <xf numFmtId="0" fontId="1" fillId="0" borderId="3" xfId="144" applyFont="1" applyFill="1" applyBorder="1" applyAlignment="1">
      <alignment horizontal="right" vertical="center" wrapText="1"/>
    </xf>
    <xf numFmtId="0" fontId="1" fillId="0" borderId="0" xfId="1330" applyFont="1" applyFill="1" applyAlignment="1">
      <alignment vertical="center"/>
    </xf>
    <xf numFmtId="0" fontId="1" fillId="0" borderId="0" xfId="305"/>
    <xf numFmtId="177" fontId="1" fillId="0" borderId="0" xfId="305" applyNumberFormat="1" applyAlignment="1">
      <alignment horizontal="center"/>
    </xf>
    <xf numFmtId="0" fontId="2" fillId="0" borderId="0" xfId="1330" applyFont="1" applyFill="1" applyAlignment="1">
      <alignment vertical="center"/>
    </xf>
    <xf numFmtId="188" fontId="1" fillId="0" borderId="0" xfId="1330" applyNumberFormat="1" applyFont="1" applyFill="1" applyAlignment="1">
      <alignment vertical="center"/>
    </xf>
    <xf numFmtId="0" fontId="22" fillId="0" borderId="0" xfId="1204" applyFont="1" applyFill="1" applyAlignment="1">
      <alignment horizontal="center" vertical="center"/>
    </xf>
    <xf numFmtId="0" fontId="26" fillId="0" borderId="0" xfId="1203" applyFont="1" applyFill="1" applyAlignment="1">
      <alignment vertical="center"/>
    </xf>
    <xf numFmtId="177" fontId="28" fillId="0" borderId="0" xfId="1203" applyNumberFormat="1" applyFont="1" applyFill="1" applyAlignment="1">
      <alignment horizontal="center" vertical="center"/>
    </xf>
    <xf numFmtId="0" fontId="28" fillId="0" borderId="0" xfId="1203" applyFont="1" applyFill="1" applyAlignment="1">
      <alignment vertical="center"/>
    </xf>
    <xf numFmtId="185" fontId="1" fillId="0" borderId="0" xfId="1126" applyNumberFormat="1" applyFont="1" applyAlignment="1">
      <alignment horizontal="right" wrapText="1"/>
    </xf>
    <xf numFmtId="0" fontId="4" fillId="0" borderId="3" xfId="1100" applyFont="1" applyFill="1" applyBorder="1" applyAlignment="1">
      <alignment horizontal="center" vertical="center"/>
    </xf>
    <xf numFmtId="177" fontId="4" fillId="0" borderId="3" xfId="1100" applyNumberFormat="1" applyFont="1" applyFill="1" applyBorder="1" applyAlignment="1">
      <alignment horizontal="center" vertical="center"/>
    </xf>
    <xf numFmtId="0" fontId="4" fillId="0" borderId="3" xfId="1203" applyFont="1" applyFill="1" applyBorder="1" applyAlignment="1">
      <alignment horizontal="left" vertical="center"/>
    </xf>
    <xf numFmtId="177" fontId="4" fillId="0" borderId="3" xfId="1100" applyNumberFormat="1" applyFont="1" applyFill="1" applyBorder="1" applyAlignment="1">
      <alignment horizontal="right" vertical="center" wrapText="1"/>
    </xf>
    <xf numFmtId="0" fontId="23" fillId="0" borderId="3" xfId="1203" applyFont="1" applyBorder="1" applyAlignment="1">
      <alignment horizontal="left" vertical="center"/>
    </xf>
    <xf numFmtId="177" fontId="4" fillId="0" borderId="3" xfId="1203" applyNumberFormat="1" applyFont="1" applyFill="1" applyBorder="1" applyAlignment="1">
      <alignment horizontal="right" vertical="center" wrapText="1"/>
    </xf>
    <xf numFmtId="176" fontId="23" fillId="0" borderId="3" xfId="1203" applyNumberFormat="1" applyFont="1" applyBorder="1" applyAlignment="1">
      <alignment vertical="center"/>
    </xf>
    <xf numFmtId="177" fontId="4" fillId="0" borderId="3" xfId="305" applyNumberFormat="1" applyFont="1" applyBorder="1" applyAlignment="1">
      <alignment horizontal="right" vertical="center" wrapText="1"/>
    </xf>
    <xf numFmtId="176" fontId="23" fillId="0" borderId="3" xfId="1203" applyNumberFormat="1" applyFont="1" applyFill="1" applyBorder="1" applyAlignment="1">
      <alignment vertical="center"/>
    </xf>
    <xf numFmtId="0" fontId="29" fillId="0" borderId="3" xfId="1203" applyFont="1" applyFill="1" applyBorder="1" applyAlignment="1">
      <alignment vertical="center"/>
    </xf>
    <xf numFmtId="176" fontId="29" fillId="0" borderId="3" xfId="1203" applyNumberFormat="1" applyFont="1" applyBorder="1" applyAlignment="1">
      <alignment horizontal="left" vertical="center"/>
    </xf>
    <xf numFmtId="0" fontId="4" fillId="0" borderId="3" xfId="1203" applyFont="1" applyFill="1" applyBorder="1" applyAlignment="1">
      <alignment horizontal="center" vertical="center"/>
    </xf>
    <xf numFmtId="0" fontId="1" fillId="0" borderId="0" xfId="1203" applyFont="1" applyFill="1" applyBorder="1" applyAlignment="1">
      <alignment horizontal="left" vertical="center"/>
    </xf>
    <xf numFmtId="0" fontId="1" fillId="0" borderId="0" xfId="1242">
      <alignment vertical="center"/>
    </xf>
    <xf numFmtId="0" fontId="2" fillId="0" borderId="0" xfId="1328" applyFont="1" applyFill="1" applyAlignment="1">
      <alignment vertical="center"/>
    </xf>
    <xf numFmtId="185" fontId="1" fillId="0" borderId="0" xfId="1242" applyNumberFormat="1" applyFont="1" applyAlignment="1"/>
    <xf numFmtId="185" fontId="22" fillId="0" borderId="0" xfId="231" applyNumberFormat="1" applyFont="1" applyAlignment="1">
      <alignment horizontal="center" vertical="center"/>
    </xf>
    <xf numFmtId="185" fontId="1" fillId="0" borderId="0" xfId="1242" applyNumberFormat="1" applyFont="1" applyAlignment="1">
      <alignment vertical="center"/>
    </xf>
    <xf numFmtId="185" fontId="1" fillId="0" borderId="0" xfId="1125" applyNumberFormat="1" applyFont="1" applyAlignment="1">
      <alignment horizontal="right" wrapText="1"/>
    </xf>
    <xf numFmtId="185" fontId="4" fillId="0" borderId="3" xfId="1242" applyNumberFormat="1" applyFont="1" applyBorder="1" applyAlignment="1">
      <alignment horizontal="center" vertical="center"/>
    </xf>
    <xf numFmtId="0" fontId="4" fillId="0" borderId="3" xfId="1211" applyFont="1" applyFill="1" applyBorder="1" applyAlignment="1">
      <alignment horizontal="center" vertical="center"/>
    </xf>
    <xf numFmtId="0" fontId="12" fillId="0" borderId="3" xfId="1203" applyFont="1" applyBorder="1" applyAlignment="1">
      <alignment horizontal="left" vertical="center"/>
    </xf>
    <xf numFmtId="177" fontId="12" fillId="0" borderId="3" xfId="1125" applyNumberFormat="1" applyFont="1" applyFill="1" applyBorder="1" applyAlignment="1" applyProtection="1">
      <alignment vertical="center" wrapText="1"/>
    </xf>
    <xf numFmtId="49" fontId="23" fillId="4" borderId="4" xfId="1332" applyNumberFormat="1" applyFont="1" applyFill="1" applyBorder="1" applyAlignment="1">
      <alignment horizontal="left" vertical="center" wrapText="1" shrinkToFit="1"/>
    </xf>
    <xf numFmtId="177" fontId="4" fillId="0" borderId="3" xfId="1125" applyNumberFormat="1" applyFont="1" applyFill="1" applyBorder="1" applyAlignment="1" applyProtection="1">
      <alignment vertical="center" wrapText="1"/>
    </xf>
    <xf numFmtId="49" fontId="29" fillId="4" borderId="4" xfId="1332" applyNumberFormat="1" applyFont="1" applyFill="1" applyBorder="1" applyAlignment="1">
      <alignment horizontal="left" vertical="center" wrapText="1" shrinkToFit="1"/>
    </xf>
    <xf numFmtId="177" fontId="1" fillId="0" borderId="3" xfId="1125" applyNumberFormat="1" applyFont="1" applyFill="1" applyBorder="1" applyAlignment="1" applyProtection="1">
      <alignment vertical="center" wrapText="1"/>
    </xf>
    <xf numFmtId="0" fontId="4" fillId="0" borderId="3" xfId="1125" applyFont="1" applyBorder="1" applyAlignment="1">
      <alignment horizontal="center" vertical="center"/>
    </xf>
    <xf numFmtId="185" fontId="1" fillId="0" borderId="0" xfId="1125" applyNumberFormat="1" applyFont="1"/>
    <xf numFmtId="185" fontId="1" fillId="0" borderId="0" xfId="1126" applyNumberFormat="1" applyFont="1" applyAlignment="1">
      <alignment vertical="center"/>
    </xf>
    <xf numFmtId="185" fontId="1" fillId="0" borderId="0" xfId="1126" applyNumberFormat="1" applyFont="1" applyFill="1" applyAlignment="1">
      <alignment vertical="center"/>
    </xf>
    <xf numFmtId="185" fontId="1" fillId="0" borderId="0" xfId="1126" applyNumberFormat="1" applyFont="1"/>
    <xf numFmtId="0" fontId="30" fillId="0" borderId="0" xfId="1329" applyFont="1" applyFill="1" applyAlignment="1">
      <alignment vertical="center"/>
    </xf>
    <xf numFmtId="185" fontId="1" fillId="0" borderId="0" xfId="1126" applyNumberFormat="1" applyFont="1" applyAlignment="1">
      <alignment horizontal="right" vertical="center"/>
    </xf>
    <xf numFmtId="185" fontId="4" fillId="0" borderId="3" xfId="1126" applyNumberFormat="1" applyFont="1" applyBorder="1" applyAlignment="1">
      <alignment horizontal="center" vertical="center"/>
    </xf>
    <xf numFmtId="0" fontId="4" fillId="0" borderId="3" xfId="1204" applyFont="1" applyFill="1" applyBorder="1" applyAlignment="1">
      <alignment horizontal="center" vertical="center"/>
    </xf>
    <xf numFmtId="0" fontId="11" fillId="0" borderId="3" xfId="1126" applyFont="1" applyFill="1" applyBorder="1" applyAlignment="1">
      <alignment horizontal="left" vertical="center" wrapText="1"/>
    </xf>
    <xf numFmtId="177" fontId="11" fillId="0" borderId="3" xfId="1126" applyNumberFormat="1" applyFont="1" applyFill="1" applyBorder="1" applyAlignment="1">
      <alignment horizontal="right" vertical="center" wrapText="1"/>
    </xf>
    <xf numFmtId="177" fontId="11" fillId="0" borderId="3" xfId="1126" applyNumberFormat="1" applyFont="1" applyFill="1" applyBorder="1" applyAlignment="1" applyProtection="1">
      <alignment vertical="center" wrapText="1"/>
    </xf>
    <xf numFmtId="0" fontId="12" fillId="0" borderId="3" xfId="1126" applyFont="1" applyBorder="1" applyAlignment="1">
      <alignment horizontal="center" vertical="center"/>
    </xf>
    <xf numFmtId="177" fontId="12" fillId="0" borderId="3" xfId="1126" applyNumberFormat="1" applyFont="1" applyFill="1" applyBorder="1" applyAlignment="1" applyProtection="1">
      <alignment horizontal="right" vertical="center" wrapText="1"/>
    </xf>
    <xf numFmtId="0" fontId="1" fillId="0" borderId="0" xfId="1126" applyFont="1" applyAlignment="1">
      <alignment vertical="center"/>
    </xf>
    <xf numFmtId="0" fontId="1" fillId="4" borderId="0" xfId="1126" applyFont="1" applyFill="1"/>
    <xf numFmtId="0" fontId="1" fillId="0" borderId="0" xfId="1126" applyFont="1" applyAlignment="1">
      <alignment horizontal="right" vertical="center"/>
    </xf>
    <xf numFmtId="0" fontId="1" fillId="0" borderId="0" xfId="1126" applyFont="1"/>
    <xf numFmtId="0" fontId="31" fillId="0" borderId="0" xfId="1126" applyFont="1" applyAlignment="1">
      <alignment horizontal="center" vertical="center" wrapText="1"/>
    </xf>
    <xf numFmtId="0" fontId="1" fillId="0" borderId="0" xfId="1126" applyFont="1" applyFill="1" applyAlignment="1">
      <alignment vertical="center"/>
    </xf>
    <xf numFmtId="179" fontId="1" fillId="0" borderId="0" xfId="1126" applyNumberFormat="1" applyFont="1" applyAlignment="1">
      <alignment horizontal="right"/>
    </xf>
    <xf numFmtId="0" fontId="4" fillId="0" borderId="3" xfId="1126" applyFont="1" applyFill="1" applyBorder="1" applyAlignment="1">
      <alignment horizontal="center" vertical="center"/>
    </xf>
    <xf numFmtId="0" fontId="4" fillId="4" borderId="3" xfId="1126" applyFont="1" applyFill="1" applyBorder="1" applyAlignment="1">
      <alignment horizontal="left" vertical="center"/>
    </xf>
    <xf numFmtId="0" fontId="4" fillId="4" borderId="3" xfId="1126" applyFont="1" applyFill="1" applyBorder="1" applyAlignment="1">
      <alignment horizontal="right" vertical="center"/>
    </xf>
    <xf numFmtId="49" fontId="4" fillId="4" borderId="3" xfId="547" applyNumberFormat="1" applyFont="1" applyFill="1" applyBorder="1" applyAlignment="1">
      <alignment horizontal="left" vertical="center"/>
    </xf>
    <xf numFmtId="49" fontId="1" fillId="4" borderId="3" xfId="547" applyNumberFormat="1" applyFont="1" applyFill="1" applyBorder="1" applyAlignment="1">
      <alignment horizontal="left" vertical="center"/>
    </xf>
    <xf numFmtId="0" fontId="1" fillId="4" borderId="3" xfId="1126" applyFont="1" applyFill="1" applyBorder="1" applyAlignment="1">
      <alignment horizontal="right" vertical="center"/>
    </xf>
    <xf numFmtId="0" fontId="1" fillId="0" borderId="0" xfId="1246" applyFill="1"/>
    <xf numFmtId="0" fontId="1" fillId="0" borderId="0" xfId="1246" applyAlignment="1">
      <alignment horizontal="center" vertical="center"/>
    </xf>
    <xf numFmtId="0" fontId="1" fillId="0" borderId="0" xfId="1246"/>
    <xf numFmtId="0" fontId="4" fillId="0" borderId="0" xfId="1246" applyFont="1" applyAlignment="1">
      <alignment vertical="center"/>
    </xf>
    <xf numFmtId="0" fontId="22" fillId="3" borderId="0" xfId="1246" applyNumberFormat="1" applyFont="1" applyFill="1" applyAlignment="1" applyProtection="1">
      <alignment horizontal="center" vertical="center"/>
    </xf>
    <xf numFmtId="0" fontId="1" fillId="0" borderId="1" xfId="1246" applyNumberFormat="1" applyFont="1" applyFill="1" applyBorder="1" applyAlignment="1" applyProtection="1">
      <alignment vertical="center"/>
    </xf>
    <xf numFmtId="0" fontId="1" fillId="0" borderId="1" xfId="1246" applyNumberFormat="1" applyFont="1" applyFill="1" applyBorder="1" applyAlignment="1" applyProtection="1">
      <alignment horizontal="right"/>
    </xf>
    <xf numFmtId="0" fontId="4" fillId="0" borderId="2" xfId="1246" applyNumberFormat="1" applyFont="1" applyFill="1" applyBorder="1" applyAlignment="1" applyProtection="1">
      <alignment horizontal="center" vertical="center"/>
    </xf>
    <xf numFmtId="0" fontId="4" fillId="0" borderId="6" xfId="1246" applyNumberFormat="1" applyFont="1" applyFill="1" applyBorder="1" applyAlignment="1" applyProtection="1">
      <alignment horizontal="center" vertical="center"/>
    </xf>
    <xf numFmtId="0" fontId="4" fillId="0" borderId="3" xfId="1246" applyNumberFormat="1" applyFont="1" applyFill="1" applyBorder="1" applyAlignment="1" applyProtection="1">
      <alignment horizontal="center" vertical="center"/>
    </xf>
    <xf numFmtId="0" fontId="4" fillId="0" borderId="7" xfId="1246" applyNumberFormat="1" applyFont="1" applyFill="1" applyBorder="1" applyAlignment="1" applyProtection="1">
      <alignment horizontal="center" vertical="center"/>
    </xf>
    <xf numFmtId="0" fontId="4" fillId="0" borderId="3" xfId="1246" applyNumberFormat="1" applyFont="1" applyFill="1" applyBorder="1" applyAlignment="1" applyProtection="1">
      <alignment horizontal="left" vertical="center"/>
    </xf>
    <xf numFmtId="1" fontId="4" fillId="0" borderId="3" xfId="1246" applyNumberFormat="1" applyFont="1" applyFill="1" applyBorder="1" applyAlignment="1" applyProtection="1">
      <alignment horizontal="right" vertical="center"/>
    </xf>
    <xf numFmtId="3" fontId="4" fillId="0" borderId="3" xfId="1246" applyNumberFormat="1" applyFont="1" applyFill="1" applyBorder="1" applyAlignment="1" applyProtection="1">
      <alignment horizontal="left" vertical="center"/>
    </xf>
    <xf numFmtId="0" fontId="1" fillId="0" borderId="3" xfId="1246" applyNumberFormat="1" applyFont="1" applyFill="1" applyBorder="1" applyAlignment="1" applyProtection="1">
      <alignment horizontal="left" vertical="center"/>
    </xf>
    <xf numFmtId="1" fontId="1" fillId="0" borderId="3" xfId="1246" applyNumberFormat="1" applyFont="1" applyFill="1" applyBorder="1" applyAlignment="1" applyProtection="1">
      <alignment horizontal="right" vertical="center"/>
    </xf>
    <xf numFmtId="3" fontId="1" fillId="0" borderId="3" xfId="1246" applyNumberFormat="1" applyFont="1" applyFill="1" applyBorder="1" applyAlignment="1" applyProtection="1">
      <alignment horizontal="left" vertical="center"/>
    </xf>
    <xf numFmtId="1" fontId="1" fillId="0" borderId="0" xfId="1246" applyNumberFormat="1" applyFill="1"/>
    <xf numFmtId="3" fontId="4" fillId="0" borderId="3" xfId="1125" applyNumberFormat="1" applyFont="1" applyFill="1" applyBorder="1" applyAlignment="1" applyProtection="1">
      <alignment horizontal="left" vertical="center"/>
    </xf>
    <xf numFmtId="185" fontId="1" fillId="0" borderId="3" xfId="402" applyNumberFormat="1" applyFont="1" applyFill="1" applyBorder="1" applyAlignment="1">
      <alignment vertical="center"/>
    </xf>
    <xf numFmtId="0" fontId="1" fillId="0" borderId="3" xfId="1328" applyFont="1" applyFill="1" applyBorder="1" applyAlignment="1">
      <alignment vertical="center"/>
    </xf>
    <xf numFmtId="0" fontId="0" fillId="0" borderId="3" xfId="1328" applyFont="1" applyFill="1" applyBorder="1" applyAlignment="1">
      <alignment vertical="center"/>
    </xf>
    <xf numFmtId="0" fontId="4" fillId="0" borderId="3" xfId="1246" applyNumberFormat="1" applyFont="1" applyFill="1" applyBorder="1" applyAlignment="1" applyProtection="1">
      <alignment vertical="center"/>
    </xf>
    <xf numFmtId="0" fontId="4" fillId="0" borderId="3" xfId="1246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Border="1">
      <alignment vertical="center"/>
    </xf>
    <xf numFmtId="0" fontId="33" fillId="0" borderId="0" xfId="0" applyFont="1" applyBorder="1" applyAlignment="1">
      <alignment horizontal="right" vertical="center"/>
    </xf>
    <xf numFmtId="0" fontId="32" fillId="0" borderId="2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4" fillId="5" borderId="5" xfId="1289" applyFont="1" applyFill="1" applyBorder="1" applyAlignment="1">
      <alignment vertical="center"/>
    </xf>
    <xf numFmtId="3" fontId="34" fillId="5" borderId="3" xfId="1289" applyNumberFormat="1" applyFont="1" applyFill="1" applyBorder="1" applyAlignment="1">
      <alignment horizontal="right" vertical="center"/>
    </xf>
    <xf numFmtId="0" fontId="34" fillId="0" borderId="5" xfId="1289" applyFont="1" applyFill="1" applyBorder="1" applyAlignment="1">
      <alignment horizontal="left" vertical="center"/>
    </xf>
    <xf numFmtId="3" fontId="32" fillId="0" borderId="3" xfId="1289" applyNumberFormat="1" applyFont="1" applyBorder="1" applyAlignment="1">
      <alignment horizontal="right" vertical="center"/>
    </xf>
    <xf numFmtId="0" fontId="30" fillId="0" borderId="5" xfId="1294" applyFont="1" applyFill="1" applyBorder="1" applyAlignment="1">
      <alignment horizontal="left" vertical="center" indent="1"/>
    </xf>
    <xf numFmtId="3" fontId="30" fillId="0" borderId="3" xfId="1338" applyNumberFormat="1" applyFont="1" applyFill="1" applyBorder="1" applyAlignment="1" applyProtection="1">
      <alignment horizontal="right" vertical="center"/>
    </xf>
    <xf numFmtId="0" fontId="30" fillId="0" borderId="5" xfId="1338" applyNumberFormat="1" applyFont="1" applyFill="1" applyBorder="1" applyAlignment="1" applyProtection="1">
      <alignment horizontal="left" vertical="center"/>
    </xf>
    <xf numFmtId="0" fontId="34" fillId="0" borderId="5" xfId="1289" applyFont="1" applyFill="1" applyBorder="1" applyAlignment="1">
      <alignment horizontal="left" vertical="center" wrapText="1"/>
    </xf>
    <xf numFmtId="49" fontId="29" fillId="3" borderId="4" xfId="68" applyNumberFormat="1" applyFont="1" applyFill="1" applyBorder="1" applyAlignment="1">
      <alignment horizontal="left" vertical="center"/>
    </xf>
    <xf numFmtId="0" fontId="34" fillId="0" borderId="5" xfId="1338" applyNumberFormat="1" applyFont="1" applyFill="1" applyBorder="1" applyAlignment="1" applyProtection="1">
      <alignment horizontal="left" vertical="center"/>
    </xf>
    <xf numFmtId="3" fontId="34" fillId="0" borderId="3" xfId="1338" applyNumberFormat="1" applyFont="1" applyFill="1" applyBorder="1" applyAlignment="1" applyProtection="1">
      <alignment horizontal="right" vertical="center"/>
    </xf>
    <xf numFmtId="0" fontId="34" fillId="0" borderId="9" xfId="1338" applyNumberFormat="1" applyFont="1" applyFill="1" applyBorder="1" applyAlignment="1" applyProtection="1">
      <alignment horizontal="left" vertical="center"/>
    </xf>
    <xf numFmtId="49" fontId="35" fillId="3" borderId="4" xfId="89" applyNumberFormat="1" applyFont="1" applyFill="1" applyBorder="1" applyAlignment="1">
      <alignment horizontal="left" vertical="center"/>
    </xf>
    <xf numFmtId="49" fontId="36" fillId="3" borderId="4" xfId="89" applyNumberFormat="1" applyFont="1" applyFill="1" applyBorder="1" applyAlignment="1">
      <alignment horizontal="left" vertical="center"/>
    </xf>
    <xf numFmtId="0" fontId="30" fillId="0" borderId="3" xfId="1261" applyFont="1" applyFill="1" applyBorder="1" applyAlignment="1">
      <alignment vertical="center"/>
    </xf>
    <xf numFmtId="3" fontId="34" fillId="5" borderId="3" xfId="1338" applyNumberFormat="1" applyFont="1" applyFill="1" applyBorder="1" applyAlignment="1" applyProtection="1">
      <alignment horizontal="right" vertical="center"/>
    </xf>
    <xf numFmtId="49" fontId="37" fillId="3" borderId="4" xfId="1331" applyNumberFormat="1" applyFont="1" applyFill="1" applyBorder="1" applyAlignment="1">
      <alignment horizontal="left" vertical="center"/>
    </xf>
    <xf numFmtId="3" fontId="34" fillId="4" borderId="3" xfId="1338" applyNumberFormat="1" applyFont="1" applyFill="1" applyBorder="1" applyAlignment="1" applyProtection="1">
      <alignment horizontal="right" vertical="center"/>
    </xf>
    <xf numFmtId="49" fontId="35" fillId="5" borderId="4" xfId="89" applyNumberFormat="1" applyFont="1" applyFill="1" applyBorder="1" applyAlignment="1">
      <alignment horizontal="left" vertical="center"/>
    </xf>
    <xf numFmtId="0" fontId="36" fillId="4" borderId="4" xfId="89" applyFont="1" applyFill="1" applyBorder="1" applyAlignment="1">
      <alignment horizontal="right" vertical="center"/>
    </xf>
    <xf numFmtId="49" fontId="36" fillId="3" borderId="10" xfId="89" applyNumberFormat="1" applyFont="1" applyFill="1" applyBorder="1" applyAlignment="1">
      <alignment horizontal="left" vertical="center"/>
    </xf>
    <xf numFmtId="0" fontId="33" fillId="0" borderId="3" xfId="1289" applyNumberFormat="1" applyFont="1" applyBorder="1" applyAlignment="1">
      <alignment horizontal="right" vertical="center"/>
    </xf>
    <xf numFmtId="0" fontId="32" fillId="0" borderId="3" xfId="1289" applyNumberFormat="1" applyFont="1" applyBorder="1" applyAlignment="1">
      <alignment horizontal="right" vertical="center"/>
    </xf>
    <xf numFmtId="49" fontId="35" fillId="3" borderId="11" xfId="89" applyNumberFormat="1" applyFont="1" applyFill="1" applyBorder="1" applyAlignment="1">
      <alignment horizontal="left" vertical="center"/>
    </xf>
    <xf numFmtId="4" fontId="35" fillId="4" borderId="3" xfId="89" applyNumberFormat="1" applyFont="1" applyFill="1" applyBorder="1" applyAlignment="1">
      <alignment horizontal="right" vertical="center"/>
    </xf>
    <xf numFmtId="4" fontId="35" fillId="4" borderId="0" xfId="89" applyNumberFormat="1" applyFont="1" applyFill="1" applyBorder="1" applyAlignment="1">
      <alignment horizontal="right" vertical="center"/>
    </xf>
    <xf numFmtId="180" fontId="35" fillId="4" borderId="0" xfId="89" applyNumberFormat="1" applyFont="1" applyFill="1" applyBorder="1" applyAlignment="1">
      <alignment horizontal="right" vertical="center"/>
    </xf>
    <xf numFmtId="0" fontId="35" fillId="4" borderId="0" xfId="89" applyFont="1" applyFill="1" applyBorder="1" applyAlignment="1">
      <alignment horizontal="left" vertical="center"/>
    </xf>
    <xf numFmtId="49" fontId="35" fillId="4" borderId="0" xfId="89" applyNumberFormat="1" applyFont="1" applyFill="1" applyBorder="1" applyAlignment="1">
      <alignment horizontal="left" vertical="center"/>
    </xf>
    <xf numFmtId="49" fontId="36" fillId="3" borderId="11" xfId="89" applyNumberFormat="1" applyFont="1" applyFill="1" applyBorder="1" applyAlignment="1">
      <alignment horizontal="left" vertical="center"/>
    </xf>
    <xf numFmtId="0" fontId="30" fillId="4" borderId="3" xfId="1261" applyFont="1" applyFill="1" applyBorder="1" applyAlignment="1">
      <alignment vertical="center"/>
    </xf>
    <xf numFmtId="0" fontId="30" fillId="4" borderId="0" xfId="1261" applyFont="1" applyFill="1" applyBorder="1" applyAlignment="1">
      <alignment vertical="center"/>
    </xf>
    <xf numFmtId="0" fontId="36" fillId="4" borderId="0" xfId="89" applyFont="1" applyFill="1" applyBorder="1" applyAlignment="1">
      <alignment horizontal="right" vertical="center"/>
    </xf>
    <xf numFmtId="0" fontId="36" fillId="4" borderId="0" xfId="89" applyFont="1" applyFill="1" applyBorder="1" applyAlignment="1">
      <alignment horizontal="left" vertical="center" wrapText="1" shrinkToFit="1"/>
    </xf>
    <xf numFmtId="49" fontId="36" fillId="4" borderId="0" xfId="89" applyNumberFormat="1" applyFont="1" applyFill="1" applyBorder="1" applyAlignment="1">
      <alignment horizontal="left" vertical="center"/>
    </xf>
    <xf numFmtId="0" fontId="36" fillId="4" borderId="0" xfId="89" applyFont="1" applyFill="1" applyBorder="1" applyAlignment="1">
      <alignment horizontal="left" vertical="center"/>
    </xf>
    <xf numFmtId="49" fontId="36" fillId="3" borderId="3" xfId="89" applyNumberFormat="1" applyFont="1" applyFill="1" applyBorder="1" applyAlignment="1">
      <alignment horizontal="left" vertical="center"/>
    </xf>
    <xf numFmtId="0" fontId="34" fillId="5" borderId="3" xfId="1289" applyNumberFormat="1" applyFont="1" applyFill="1" applyBorder="1" applyAlignment="1">
      <alignment horizontal="right" vertical="center"/>
    </xf>
    <xf numFmtId="0" fontId="34" fillId="0" borderId="3" xfId="1289" applyNumberFormat="1" applyFont="1" applyBorder="1" applyAlignment="1">
      <alignment horizontal="right" vertical="center"/>
    </xf>
    <xf numFmtId="0" fontId="30" fillId="0" borderId="3" xfId="1289" applyNumberFormat="1" applyFont="1" applyBorder="1" applyAlignment="1">
      <alignment horizontal="right" vertical="center"/>
    </xf>
    <xf numFmtId="0" fontId="34" fillId="4" borderId="0" xfId="89" applyFont="1" applyFill="1"/>
    <xf numFmtId="0" fontId="34" fillId="0" borderId="0" xfId="89" applyFont="1"/>
    <xf numFmtId="0" fontId="30" fillId="4" borderId="0" xfId="89" applyFont="1" applyFill="1"/>
    <xf numFmtId="0" fontId="30" fillId="0" borderId="0" xfId="89" applyFont="1"/>
    <xf numFmtId="49" fontId="35" fillId="3" borderId="10" xfId="89" applyNumberFormat="1" applyFont="1" applyFill="1" applyBorder="1" applyAlignment="1">
      <alignment horizontal="left" vertical="center"/>
    </xf>
    <xf numFmtId="0" fontId="30" fillId="3" borderId="3" xfId="1261" applyFont="1" applyFill="1" applyBorder="1" applyAlignment="1">
      <alignment vertical="center"/>
    </xf>
    <xf numFmtId="0" fontId="34" fillId="3" borderId="3" xfId="1261" applyFont="1" applyFill="1" applyBorder="1" applyAlignment="1">
      <alignment vertical="center"/>
    </xf>
    <xf numFmtId="0" fontId="36" fillId="3" borderId="4" xfId="89" applyFont="1" applyFill="1" applyBorder="1" applyAlignment="1">
      <alignment horizontal="right" vertical="center"/>
    </xf>
    <xf numFmtId="0" fontId="36" fillId="3" borderId="10" xfId="89" applyFont="1" applyFill="1" applyBorder="1" applyAlignment="1">
      <alignment horizontal="right" vertical="center"/>
    </xf>
    <xf numFmtId="0" fontId="36" fillId="3" borderId="3" xfId="89" applyFont="1" applyFill="1" applyBorder="1" applyAlignment="1">
      <alignment horizontal="right" vertical="center"/>
    </xf>
    <xf numFmtId="0" fontId="35" fillId="5" borderId="3" xfId="89" applyFont="1" applyFill="1" applyBorder="1" applyAlignment="1">
      <alignment horizontal="right" vertical="center"/>
    </xf>
    <xf numFmtId="0" fontId="35" fillId="3" borderId="3" xfId="89" applyFont="1" applyFill="1" applyBorder="1" applyAlignment="1">
      <alignment horizontal="right" vertical="center"/>
    </xf>
    <xf numFmtId="0" fontId="34" fillId="3" borderId="4" xfId="89" applyNumberFormat="1" applyFont="1" applyFill="1" applyBorder="1" applyAlignment="1">
      <alignment horizontal="right" vertical="center"/>
    </xf>
    <xf numFmtId="49" fontId="36" fillId="3" borderId="4" xfId="1331" applyNumberFormat="1" applyFont="1" applyFill="1" applyBorder="1" applyAlignment="1">
      <alignment horizontal="left" vertical="center"/>
    </xf>
    <xf numFmtId="49" fontId="35" fillId="3" borderId="11" xfId="68" applyNumberFormat="1" applyFont="1" applyFill="1" applyBorder="1" applyAlignment="1">
      <alignment horizontal="left" vertical="center"/>
    </xf>
    <xf numFmtId="0" fontId="34" fillId="0" borderId="3" xfId="1261" applyFont="1" applyFill="1" applyBorder="1" applyAlignment="1">
      <alignment vertical="center"/>
    </xf>
    <xf numFmtId="49" fontId="36" fillId="3" borderId="11" xfId="68" applyNumberFormat="1" applyFont="1" applyFill="1" applyBorder="1" applyAlignment="1">
      <alignment horizontal="left" vertical="center"/>
    </xf>
    <xf numFmtId="49" fontId="35" fillId="3" borderId="4" xfId="1331" applyNumberFormat="1" applyFont="1" applyFill="1" applyBorder="1" applyAlignment="1">
      <alignment horizontal="left" vertical="center"/>
    </xf>
    <xf numFmtId="0" fontId="35" fillId="3" borderId="12" xfId="89" applyFont="1" applyFill="1" applyBorder="1" applyAlignment="1">
      <alignment horizontal="right" vertical="center"/>
    </xf>
    <xf numFmtId="49" fontId="36" fillId="3" borderId="10" xfId="1331" applyNumberFormat="1" applyFont="1" applyFill="1" applyBorder="1" applyAlignment="1">
      <alignment horizontal="left" vertical="center"/>
    </xf>
    <xf numFmtId="49" fontId="35" fillId="5" borderId="4" xfId="1331" applyNumberFormat="1" applyFont="1" applyFill="1" applyBorder="1" applyAlignment="1">
      <alignment horizontal="left" vertical="center"/>
    </xf>
    <xf numFmtId="0" fontId="34" fillId="5" borderId="3" xfId="1261" applyFont="1" applyFill="1" applyBorder="1" applyAlignment="1">
      <alignment vertical="center"/>
    </xf>
    <xf numFmtId="0" fontId="36" fillId="3" borderId="4" xfId="1331" applyFont="1" applyFill="1" applyBorder="1" applyAlignment="1">
      <alignment horizontal="right" vertical="center"/>
    </xf>
    <xf numFmtId="0" fontId="34" fillId="0" borderId="5" xfId="1289" applyFont="1" applyFill="1" applyBorder="1" applyAlignment="1">
      <alignment vertical="center"/>
    </xf>
    <xf numFmtId="0" fontId="30" fillId="0" borderId="5" xfId="1289" applyFont="1" applyFill="1" applyBorder="1" applyAlignment="1">
      <alignment horizontal="left" vertical="center" indent="1"/>
    </xf>
    <xf numFmtId="0" fontId="34" fillId="0" borderId="5" xfId="1289" applyFont="1" applyBorder="1" applyAlignment="1">
      <alignment horizontal="center" vertical="center"/>
    </xf>
    <xf numFmtId="3" fontId="34" fillId="0" borderId="3" xfId="1289" applyNumberFormat="1" applyFont="1" applyBorder="1" applyAlignment="1">
      <alignment horizontal="right" vertical="center"/>
    </xf>
    <xf numFmtId="0" fontId="4" fillId="0" borderId="0" xfId="1126" applyFont="1" applyAlignment="1">
      <alignment vertical="center"/>
    </xf>
    <xf numFmtId="0" fontId="1" fillId="0" borderId="0" xfId="1334" applyFont="1" applyAlignment="1"/>
    <xf numFmtId="0" fontId="22" fillId="0" borderId="0" xfId="1126" applyFont="1" applyAlignment="1">
      <alignment horizontal="center"/>
    </xf>
    <xf numFmtId="0" fontId="4" fillId="0" borderId="2" xfId="1126" applyFont="1" applyBorder="1" applyAlignment="1">
      <alignment horizontal="center" vertical="center"/>
    </xf>
    <xf numFmtId="0" fontId="4" fillId="0" borderId="3" xfId="1126" applyFont="1" applyFill="1" applyBorder="1" applyAlignment="1">
      <alignment vertical="center"/>
    </xf>
    <xf numFmtId="177" fontId="4" fillId="0" borderId="3" xfId="1126" applyNumberFormat="1" applyFont="1" applyFill="1" applyBorder="1" applyAlignment="1">
      <alignment horizontal="right" vertical="center" wrapText="1"/>
    </xf>
    <xf numFmtId="0" fontId="1" fillId="0" borderId="3" xfId="547" applyFont="1" applyFill="1" applyBorder="1" applyAlignment="1">
      <alignment vertical="center"/>
    </xf>
    <xf numFmtId="177" fontId="1" fillId="0" borderId="3" xfId="1126" applyNumberFormat="1" applyFont="1" applyFill="1" applyBorder="1" applyAlignment="1">
      <alignment horizontal="right" vertical="center" wrapText="1"/>
    </xf>
    <xf numFmtId="0" fontId="4" fillId="0" borderId="5" xfId="1126" applyFont="1" applyFill="1" applyBorder="1" applyAlignment="1">
      <alignment vertical="center"/>
    </xf>
    <xf numFmtId="49" fontId="1" fillId="0" borderId="3" xfId="547" applyNumberFormat="1" applyFont="1" applyFill="1" applyBorder="1" applyAlignment="1">
      <alignment horizontal="left" vertical="center"/>
    </xf>
    <xf numFmtId="49" fontId="1" fillId="0" borderId="5" xfId="547" applyNumberFormat="1" applyFont="1" applyFill="1" applyBorder="1" applyAlignment="1">
      <alignment horizontal="left" vertical="center"/>
    </xf>
    <xf numFmtId="0" fontId="1" fillId="0" borderId="5" xfId="1126" applyFont="1" applyFill="1" applyBorder="1" applyAlignment="1">
      <alignment horizontal="left" vertical="center"/>
    </xf>
    <xf numFmtId="0" fontId="4" fillId="0" borderId="5" xfId="1126" applyFont="1" applyFill="1" applyBorder="1" applyAlignment="1">
      <alignment horizontal="center" vertical="center"/>
    </xf>
    <xf numFmtId="0" fontId="4" fillId="0" borderId="0" xfId="1126" applyFont="1" applyBorder="1" applyAlignment="1">
      <alignment vertical="center"/>
    </xf>
    <xf numFmtId="0" fontId="4" fillId="0" borderId="6" xfId="1329" applyFont="1" applyFill="1" applyBorder="1" applyAlignment="1">
      <alignment horizontal="left"/>
    </xf>
    <xf numFmtId="0" fontId="4" fillId="0" borderId="0" xfId="1329" applyFont="1" applyFill="1" applyBorder="1" applyAlignment="1">
      <alignment horizontal="left"/>
    </xf>
    <xf numFmtId="177" fontId="1" fillId="0" borderId="0" xfId="1126" applyNumberFormat="1" applyFont="1"/>
  </cellXfs>
  <cellStyles count="1815">
    <cellStyle name="常规" xfId="0" builtinId="0"/>
    <cellStyle name="货币[0]" xfId="1" builtinId="7"/>
    <cellStyle name="20% - 强调文字颜色 3" xfId="2" builtinId="38"/>
    <cellStyle name="好_4" xfId="3"/>
    <cellStyle name="输入" xfId="4" builtinId="20"/>
    <cellStyle name="差_2015直接融资汇总表 2 2_2017年省对市(州)税收返还和转移支付预算_02-本级一般支出" xfId="5"/>
    <cellStyle name="货币" xfId="6" builtinId="4"/>
    <cellStyle name="标题 5_02-本级一般支出" xfId="7"/>
    <cellStyle name="千位分隔[0]" xfId="8" builtinId="6"/>
    <cellStyle name="Input 2" xfId="9"/>
    <cellStyle name="Accent2_02-本级一般支出" xfId="10"/>
    <cellStyle name="常规 31 2" xfId="11"/>
    <cellStyle name="常规 26 2" xfId="12"/>
    <cellStyle name="40% - 强调文字颜色 3" xfId="13" builtinId="39"/>
    <cellStyle name="差" xfId="14" builtinId="27"/>
    <cellStyle name="千位分隔" xfId="15" builtinId="3"/>
    <cellStyle name="差_18 2017年省对市（州）税收返还和转移支付预算分地区情况表（全省法院系统业务经费）(1)_02-本级一般支出" xfId="16"/>
    <cellStyle name="好_11 2017年省对市（州）税收返还和转移支付预算分地区情况表（基层行政单位救灾专项资金）(1)_02-本级一般支出" xfId="17"/>
    <cellStyle name="60% - 强调文字颜色 3" xfId="18" builtinId="40"/>
    <cellStyle name="超链接" xfId="19" builtinId="8"/>
    <cellStyle name="差_汇总_四川省2017年省对市（州）税收返还和转移支付分地区预算（草案）--社保处" xfId="20"/>
    <cellStyle name="差_2-60_02-本级一般支出" xfId="21"/>
    <cellStyle name="差_2-55_02-本级一般支出" xfId="22"/>
    <cellStyle name="百分比" xfId="23" builtinId="5"/>
    <cellStyle name="Accent3_02-本级一般支出" xfId="24"/>
    <cellStyle name="60% - 强调文字颜色 4 2 2 2" xfId="25"/>
    <cellStyle name="差_4-14" xfId="26"/>
    <cellStyle name="已访问的超链接" xfId="27" builtinId="9"/>
    <cellStyle name="注释" xfId="28" builtinId="10"/>
    <cellStyle name="60% - 强调文字颜色 2" xfId="29" builtinId="36"/>
    <cellStyle name="标题 4" xfId="30" builtinId="19"/>
    <cellStyle name="警告文本" xfId="31" builtinId="11"/>
    <cellStyle name="差_1 2017年省对市（州）税收返还和转移支付预算分地区情况表（华侨事务补助）(1)_02-本级一般支出" xfId="32"/>
    <cellStyle name="60% - 强调文字颜色 2 2_02-本级一般支出" xfId="33"/>
    <cellStyle name="差_2017年省对市（州）税收返还和转移支付预算分地区情况表（华侨事务补助）(1)_四川省2017年省对市（州）税收返还和转移支付分地区预算（草案）--社保处_02-本级一般支出" xfId="34"/>
    <cellStyle name="千位分隔 3 2" xfId="35"/>
    <cellStyle name="差_博物馆纪念馆逐步免费开放补助资金" xfId="36"/>
    <cellStyle name="标题 4 2 2" xfId="37"/>
    <cellStyle name="常规 30 2_02-本级一般支出" xfId="38"/>
    <cellStyle name="常规 25 2_02-本级一般支出" xfId="39"/>
    <cellStyle name="_ET_STYLE_NoName_00_" xfId="40"/>
    <cellStyle name="常规 9_02-本级一般支出" xfId="41"/>
    <cellStyle name="差_23 铁路护路专项经费_02-本级一般支出" xfId="42"/>
    <cellStyle name="60% - 强调文字颜色 2 2 2" xfId="43"/>
    <cellStyle name="标题" xfId="44" builtinId="15"/>
    <cellStyle name="解释性文本" xfId="45" builtinId="53"/>
    <cellStyle name="标题 1" xfId="46" builtinId="16"/>
    <cellStyle name="差_2015直接融资汇总表 2 3_02-本级一般支出" xfId="47"/>
    <cellStyle name="差_7-中等职业教育发展专项经费_02-本级一般支出_1" xfId="48"/>
    <cellStyle name="百分比 4" xfId="49"/>
    <cellStyle name="60% - 强调文字颜色 2 2 2 2" xfId="50"/>
    <cellStyle name="标题 2" xfId="51" builtinId="17"/>
    <cellStyle name="Accent6 2" xfId="52"/>
    <cellStyle name="差_5-农村教师周转房建设_02-本级一般支出_1" xfId="53"/>
    <cellStyle name="60% - 强调文字颜色 1" xfId="54" builtinId="32"/>
    <cellStyle name="60% - 强调文字颜色 2 2 2 3" xfId="55"/>
    <cellStyle name="标题 3" xfId="56" builtinId="18"/>
    <cellStyle name="好_“三区”文化人才专项资金" xfId="57"/>
    <cellStyle name="差_2-52_02-本级一般支出_1" xfId="58"/>
    <cellStyle name="差_2015财金互动汇总（加人行、补成都）_2017年省对市(州)税收返还和转移支付预算_02-本级一般支出" xfId="59"/>
    <cellStyle name="60% - 强调文字颜色 4" xfId="60" builtinId="44"/>
    <cellStyle name="输出" xfId="61" builtinId="21"/>
    <cellStyle name="差_体育场馆免费低收费开放补助资金_02-本级一般支出_1" xfId="62"/>
    <cellStyle name="Input" xfId="63"/>
    <cellStyle name="计算" xfId="64" builtinId="22"/>
    <cellStyle name="40% - 强调文字颜色 4 2" xfId="65"/>
    <cellStyle name="检查单元格" xfId="66" builtinId="23"/>
    <cellStyle name="0,0_x000d_&#10;NA_x000d_&#10; 4" xfId="67"/>
    <cellStyle name="常规_02-本级一般支出_2" xfId="68"/>
    <cellStyle name="差_美术馆公共图书馆文化馆（站）免费开放专项资金_02-本级一般支出_1" xfId="69"/>
    <cellStyle name="20% - 强调文字颜色 6" xfId="70" builtinId="50"/>
    <cellStyle name="强调文字颜色 2" xfId="71" builtinId="33"/>
    <cellStyle name="差_2015直接融资汇总表 3_2017年省对市(州)税收返还和转移支付预算_02-本级一般支出" xfId="72"/>
    <cellStyle name="好_3-义务教育均衡发展专项" xfId="73"/>
    <cellStyle name="20% - 强调文字颜色 6 2_02-本级一般支出" xfId="74"/>
    <cellStyle name="链接单元格" xfId="75" builtinId="24"/>
    <cellStyle name="差_“三区”文化人才专项资金" xfId="76"/>
    <cellStyle name="好_Sheet29_02-本级一般支出" xfId="77"/>
    <cellStyle name="60% - 强调文字颜色 3 2 2 2" xfId="78"/>
    <cellStyle name="20% - Accent2 2" xfId="79"/>
    <cellStyle name="60% - 强调文字颜色 4 2 3" xfId="80"/>
    <cellStyle name="汇总" xfId="81" builtinId="25"/>
    <cellStyle name="好" xfId="82" builtinId="26"/>
    <cellStyle name="20% - 强调文字颜色 2 2 2_02-本级一般支出" xfId="83"/>
    <cellStyle name="Heading 3" xfId="84"/>
    <cellStyle name="20% - Accent3 2" xfId="85"/>
    <cellStyle name="适中" xfId="86" builtinId="28"/>
    <cellStyle name="好_13 2017年省对市（州）税收返还和转移支付预算分地区情况表（审计能力提升专项经费）(1)_02-本级一般支出_1" xfId="87"/>
    <cellStyle name="0,0_x000d_&#10;NA_x000d_&#10; 3" xfId="88"/>
    <cellStyle name="常规_02-本级一般支出_1" xfId="89"/>
    <cellStyle name="20% - 强调文字颜色 5" xfId="90" builtinId="46"/>
    <cellStyle name="强调文字颜色 1" xfId="91" builtinId="29"/>
    <cellStyle name="20% - 强调文字颜色 1" xfId="92" builtinId="30"/>
    <cellStyle name="差_8 2017年省对市（州）税收返还和转移支付预算分地区情况表（民族事业发展资金）(1)" xfId="93"/>
    <cellStyle name="60% - 强调文字颜色 3 2 2" xfId="94"/>
    <cellStyle name="强调文字颜色 2 2 3" xfId="95"/>
    <cellStyle name="20% - Accent2" xfId="96"/>
    <cellStyle name="常规 47 2 3" xfId="97"/>
    <cellStyle name="40% - 强调文字颜色 1" xfId="98" builtinId="31"/>
    <cellStyle name="20% - 强调文字颜色 2" xfId="99" builtinId="34"/>
    <cellStyle name="60% - 强调文字颜色 3 2 3" xfId="100"/>
    <cellStyle name="20% - Accent3" xfId="101"/>
    <cellStyle name="差_省级文物保护专项资金_02-本级一般支出" xfId="102"/>
    <cellStyle name="40% - 强调文字颜色 2" xfId="103" builtinId="35"/>
    <cellStyle name="差_2015财金互动汇总（加人行、补成都） 3_2017年省对市(州)税收返还和转移支付预算_02-本级一般支出" xfId="104"/>
    <cellStyle name="强调文字颜色 3" xfId="105" builtinId="37"/>
    <cellStyle name="强调文字颜色 4" xfId="106" builtinId="41"/>
    <cellStyle name="差_省级体育专项资金_02-本级一般支出" xfId="107"/>
    <cellStyle name="60% - Accent1_02-本级一般支出" xfId="108"/>
    <cellStyle name="0,0_x000d_&#10;NA_x000d_&#10; 2" xfId="109"/>
    <cellStyle name="强调文字颜色 2 2 2 2" xfId="110"/>
    <cellStyle name="20% - Accent1 2" xfId="111"/>
    <cellStyle name="20% - 强调文字颜色 4" xfId="112" builtinId="42"/>
    <cellStyle name="差_25 消防部队大型装备建设补助经费_02-本级一般支出" xfId="113"/>
    <cellStyle name="差_19 征兵经费_02-本级一般支出_1" xfId="114"/>
    <cellStyle name="差_汇总_2 2_2017年省对市(州)税收返还和转移支付预算" xfId="115"/>
    <cellStyle name="40% - 强调文字颜色 4" xfId="116" builtinId="43"/>
    <cellStyle name="强调文字颜色 5" xfId="117" builtinId="45"/>
    <cellStyle name="60% - 强调文字颜色 5 2 2 2" xfId="118"/>
    <cellStyle name="好_Sheet19_四川省2017年省对市（州）税收返还和转移支付分地区预算（草案）--社保处" xfId="119"/>
    <cellStyle name="常规 11_02-本级一般支出" xfId="120"/>
    <cellStyle name="40% - 强调文字颜色 5" xfId="121" builtinId="47"/>
    <cellStyle name="差_8 2017年省对市（州）税收返还和转移支付预算分地区情况表（民族事业发展资金）(1)_02-本级一般支出" xfId="122"/>
    <cellStyle name="60% - 强调文字颜色 3 2 2_02-本级一般支出" xfId="123"/>
    <cellStyle name="20% - Accent2_02-本级一般支出" xfId="124"/>
    <cellStyle name="60% - 强调文字颜色 5" xfId="125" builtinId="48"/>
    <cellStyle name="好_汇总 3_02-本级一般支出_1" xfId="126"/>
    <cellStyle name="强调文字颜色 6" xfId="127" builtinId="49"/>
    <cellStyle name="差_2-46_四川省2017年省对市（州）税收返还和转移支付分地区预算（草案）--社保处_02-本级一般支出" xfId="128"/>
    <cellStyle name="Heading 3 2" xfId="129"/>
    <cellStyle name="适中 2" xfId="130"/>
    <cellStyle name="60% - 强调文字颜色 5 2 2 3" xfId="131"/>
    <cellStyle name="40% - 强调文字颜色 6" xfId="132" builtinId="51"/>
    <cellStyle name="差_2015直接融资汇总表 2" xfId="133"/>
    <cellStyle name="60% - 强调文字颜色 6" xfId="134" builtinId="52"/>
    <cellStyle name="20% - 强调文字颜色 3 2 2 3" xfId="135"/>
    <cellStyle name="0,0_x000d_&#10;NA_x000d_&#10;" xfId="136"/>
    <cellStyle name="强调文字颜色 2 2 2" xfId="137"/>
    <cellStyle name="差_2-58_02-本级一般支出" xfId="138"/>
    <cellStyle name="20% - Accent1" xfId="139"/>
    <cellStyle name="0,0_x000d_&#10;NA_x000d_&#10; 2_02-本级一般支出" xfId="140"/>
    <cellStyle name="20% - 强调文字颜色 4 2 2_02-本级一般支出" xfId="141"/>
    <cellStyle name="差_2016年四川省省级一般公共预算支出执行情况表_02-本级一般支出" xfId="142"/>
    <cellStyle name="0,0_x000d_&#10;NA_x000d_&#10; 2 2" xfId="143"/>
    <cellStyle name="常规 26 2 2" xfId="144"/>
    <cellStyle name="40% - 强调文字颜色 3 2" xfId="145"/>
    <cellStyle name="40% - Accent6_02-本级一般支出" xfId="146"/>
    <cellStyle name="差_4-农村义教“营养改善计划”_02-本级一般支出_1" xfId="147"/>
    <cellStyle name="0,0_x000d_&#10;NA_x000d_&#10; 2 3" xfId="148"/>
    <cellStyle name="0,0_x000d_&#10;NA_x000d_&#10;_02-本级一般支出" xfId="149"/>
    <cellStyle name="强调文字颜色 2 2 2_02-本级一般支出" xfId="150"/>
    <cellStyle name="好_2-59" xfId="151"/>
    <cellStyle name="差_Sheet29" xfId="152"/>
    <cellStyle name="20% - Accent1_02-本级一般支出" xfId="153"/>
    <cellStyle name="好_24 维稳经费_02-本级一般支出_1" xfId="154"/>
    <cellStyle name="20% - Accent3_02-本级一般支出" xfId="155"/>
    <cellStyle name="20% - Accent4" xfId="156"/>
    <cellStyle name="20% - Accent4 2" xfId="157"/>
    <cellStyle name="好_4-14_02-本级一般支出_1" xfId="158"/>
    <cellStyle name="标题 3 2 2 2" xfId="159"/>
    <cellStyle name="20% - Accent4_02-本级一般支出" xfId="160"/>
    <cellStyle name="40% - 强调文字颜色 4 2_02-本级一般支出" xfId="161"/>
    <cellStyle name="20% - Accent5" xfId="162"/>
    <cellStyle name="差_25 消防部队大型装备建设补助经费" xfId="163"/>
    <cellStyle name="20% - Accent5 2" xfId="164"/>
    <cellStyle name="常规 2 2 2 3" xfId="165"/>
    <cellStyle name="20% - Accent5_02-本级一般支出" xfId="166"/>
    <cellStyle name="20% - Accent6" xfId="167"/>
    <cellStyle name="20% - Accent6 2" xfId="168"/>
    <cellStyle name="20% - Accent6_02-本级一般支出" xfId="169"/>
    <cellStyle name="20% - 强调文字颜色 1 2" xfId="170"/>
    <cellStyle name="20% - 强调文字颜色 5 2_02-本级一般支出" xfId="171"/>
    <cellStyle name="Note" xfId="172"/>
    <cellStyle name="20% - 强调文字颜色 1 2 2" xfId="173"/>
    <cellStyle name="标题 5" xfId="174"/>
    <cellStyle name="Note 2" xfId="175"/>
    <cellStyle name="20% - 强调文字颜色 1 2 2 2" xfId="176"/>
    <cellStyle name="差_1-政策性保险财政补助资金" xfId="177"/>
    <cellStyle name="20% - 强调文字颜色 1 2 2 3" xfId="178"/>
    <cellStyle name="Accent5_02-本级一般支出" xfId="179"/>
    <cellStyle name="百分比 2 2" xfId="180"/>
    <cellStyle name="Note_02-本级一般支出" xfId="181"/>
    <cellStyle name="20% - 强调文字颜色 1 2 2_02-本级一般支出" xfId="182"/>
    <cellStyle name="常规 10_02-本级一般支出" xfId="183"/>
    <cellStyle name="Good_02-本级一般支出" xfId="184"/>
    <cellStyle name="40% - 强调文字颜色 2 2" xfId="185"/>
    <cellStyle name="20% - 强调文字颜色 1 2 3" xfId="186"/>
    <cellStyle name="好_省级文化发展专项资金_02-本级一般支出" xfId="187"/>
    <cellStyle name="差_2017年省对市（州）税收返还和转移支付预算分地区情况表（华侨事务补助）(1)_02-本级一般支出_1" xfId="188"/>
    <cellStyle name="20% - 强调文字颜色 1 2_02-本级一般支出" xfId="189"/>
    <cellStyle name="好_4-20_02-本级一般支出_1" xfId="190"/>
    <cellStyle name="好_4-15_02-本级一般支出_1" xfId="191"/>
    <cellStyle name="差_10-扶持民族地区教育发展" xfId="192"/>
    <cellStyle name="20% - 强调文字颜色 2 2" xfId="193"/>
    <cellStyle name="20% - 强调文字颜色 2 2 2" xfId="194"/>
    <cellStyle name="20% - 强调文字颜色 2 2 2 2" xfId="195"/>
    <cellStyle name="常规 13_02-本级一般支出" xfId="196"/>
    <cellStyle name="40% - Accent4 2" xfId="197"/>
    <cellStyle name="20% - 强调文字颜色 2 2 2 3" xfId="198"/>
    <cellStyle name="差_Sheet26_02-本级一般支出_1" xfId="199"/>
    <cellStyle name="20% - 强调文字颜色 2 2 3" xfId="200"/>
    <cellStyle name="差_2015财金互动汇总（加人行、补成都） 4_02-本级一般支出" xfId="201"/>
    <cellStyle name="差_10-扶持民族地区教育发展_02-本级一般支出" xfId="202"/>
    <cellStyle name="20% - 强调文字颜色 2 2_02-本级一般支出" xfId="203"/>
    <cellStyle name="Heading 2" xfId="204"/>
    <cellStyle name="20% - 强调文字颜色 3 2" xfId="205"/>
    <cellStyle name="强调文字颜色 4 2 2 3" xfId="206"/>
    <cellStyle name="Heading 2 2" xfId="207"/>
    <cellStyle name="好_2-52_02-本级一般支出" xfId="208"/>
    <cellStyle name="差_Sheet22_02-本级一般支出" xfId="209"/>
    <cellStyle name="20% - 强调文字颜色 3 2 2" xfId="210"/>
    <cellStyle name="20% - 强调文字颜色 3 2 2 2" xfId="211"/>
    <cellStyle name="20% - 强调文字颜色 3 2 2_02-本级一般支出" xfId="212"/>
    <cellStyle name="20% - 强调文字颜色 3 2 3" xfId="213"/>
    <cellStyle name="20% - 强调文字颜色 3 2_02-本级一般支出" xfId="214"/>
    <cellStyle name="差_2015直接融资汇总表 2_2017年省对市(州)税收返还和转移支付预算" xfId="215"/>
    <cellStyle name="Heading 2_02-本级一般支出" xfId="216"/>
    <cellStyle name="差_23 铁路护路专项经费_02-本级一般支出_1" xfId="217"/>
    <cellStyle name="20% - 强调文字颜色 4 2" xfId="218"/>
    <cellStyle name="20% - 强调文字颜色 4 2 2" xfId="219"/>
    <cellStyle name="差_2016年四川省省级一般公共预算支出执行情况表" xfId="220"/>
    <cellStyle name="Linked Cell_02-本级一般支出" xfId="221"/>
    <cellStyle name="好_Sheet22" xfId="222"/>
    <cellStyle name="40% - 强调文字颜色 4 2 2_02-本级一般支出" xfId="223"/>
    <cellStyle name="20% - 强调文字颜色 4 2 2 2" xfId="224"/>
    <cellStyle name="差_15-省级防震减灾分情况_02-本级一般支出_1" xfId="225"/>
    <cellStyle name="20% - 强调文字颜色 4 2 2 3" xfId="226"/>
    <cellStyle name="常规 3 3" xfId="227"/>
    <cellStyle name="差_2015直接融资汇总表 3_02-本级一般支出" xfId="228"/>
    <cellStyle name="20% - 强调文字颜色 4 2 3" xfId="229"/>
    <cellStyle name="20% - 强调文字颜色 4 2_02-本级一般支出" xfId="230"/>
    <cellStyle name="常规_基金分析表(99.3)" xfId="231"/>
    <cellStyle name="差_15-省级防震减灾分情况_02-本级一般支出" xfId="232"/>
    <cellStyle name="20% - 强调文字颜色 5 2" xfId="233"/>
    <cellStyle name="20% - 强调文字颜色 5 2 2" xfId="234"/>
    <cellStyle name="差_“三区”文化人才专项资金_02-本级一般支出" xfId="235"/>
    <cellStyle name="20% - 强调文字颜色 5 2 2 2" xfId="236"/>
    <cellStyle name="Accent5 2" xfId="237"/>
    <cellStyle name="20% - 强调文字颜色 5 2 2 3" xfId="238"/>
    <cellStyle name="20% - 强调文字颜色 5 2 2_02-本级一般支出" xfId="239"/>
    <cellStyle name="好_Sheet16_四川省2017年省对市（州）税收返还和转移支付分地区预算（草案）--社保处_02-本级一般支出" xfId="240"/>
    <cellStyle name="差_2-46_四川省2017年省对市（州）税收返还和转移支付分地区预算（草案）--社保处" xfId="241"/>
    <cellStyle name="好_5-中央财政统借统还外债项目资金" xfId="242"/>
    <cellStyle name="20% - 强调文字颜色 5 2 3" xfId="243"/>
    <cellStyle name="差_2015直接融资汇总表 3_2017年省对市(州)税收返还和转移支付预算" xfId="244"/>
    <cellStyle name="20% - 强调文字颜色 6 2" xfId="245"/>
    <cellStyle name="好_2015直接融资汇总表 2 3_02-本级一般支出" xfId="246"/>
    <cellStyle name="20% - 强调文字颜色 6 2 2" xfId="247"/>
    <cellStyle name="20% - 强调文字颜色 6 2 2 2" xfId="248"/>
    <cellStyle name="好_四川省2017年省对市（州）税收返还和转移支付分地区预算（草案）--债务金融处_02-本级一般支出_1" xfId="249"/>
    <cellStyle name="标题 3 2_02-本级一般支出" xfId="250"/>
    <cellStyle name="20% - 强调文字颜色 6 2 2 3" xfId="251"/>
    <cellStyle name="Accent3" xfId="252"/>
    <cellStyle name="20% - 强调文字颜色 6 2 2_02-本级一般支出" xfId="253"/>
    <cellStyle name="40% - Accent2_02-本级一般支出" xfId="254"/>
    <cellStyle name="20% - 强调文字颜色 6 2 3" xfId="255"/>
    <cellStyle name="标题 3 2 2 3" xfId="256"/>
    <cellStyle name="40% - Accent1" xfId="257"/>
    <cellStyle name="40% - Accent1 2" xfId="258"/>
    <cellStyle name="强调文字颜色 4 2" xfId="259"/>
    <cellStyle name="60% - Accent5" xfId="260"/>
    <cellStyle name="常规 2 5" xfId="261"/>
    <cellStyle name="40% - Accent1_02-本级一般支出" xfId="262"/>
    <cellStyle name="40% - Accent2" xfId="263"/>
    <cellStyle name="差_2015直接融资汇总表_2017年省对市(州)税收返还和转移支付预算_02-本级一般支出" xfId="264"/>
    <cellStyle name="差_5-中央财政统借统还外债项目资金" xfId="265"/>
    <cellStyle name="40% - Accent2 2" xfId="266"/>
    <cellStyle name="差_%84表2：2016-2018年省级部门三年滚动规划报表_02-本级一般支出" xfId="267"/>
    <cellStyle name="40% - Accent3" xfId="268"/>
    <cellStyle name="40% - Accent3 2" xfId="269"/>
    <cellStyle name="40% - Accent3_02-本级一般支出" xfId="270"/>
    <cellStyle name="40% - Accent4" xfId="271"/>
    <cellStyle name="40% - Accent4_02-本级一般支出" xfId="272"/>
    <cellStyle name="40% - 强调文字颜色 6 2_02-本级一般支出" xfId="273"/>
    <cellStyle name="警告文本 2" xfId="274"/>
    <cellStyle name="好_6-省级财政政府与社会资本合作项目综合补助资金_02-本级一般支出" xfId="275"/>
    <cellStyle name="40% - Accent5" xfId="276"/>
    <cellStyle name="警告文本 2 2" xfId="277"/>
    <cellStyle name="40% - Accent5 2" xfId="278"/>
    <cellStyle name="警告文本 2_02-本级一般支出" xfId="279"/>
    <cellStyle name="40% - Accent5_02-本级一般支出" xfId="280"/>
    <cellStyle name="40% - Accent6" xfId="281"/>
    <cellStyle name="差_汇总_2017年省对市(州)税收返还和转移支付预算" xfId="282"/>
    <cellStyle name="40% - Accent6 2" xfId="283"/>
    <cellStyle name="40% - 强调文字颜色 1 2" xfId="284"/>
    <cellStyle name="40% - 强调文字颜色 6 2 2 3" xfId="285"/>
    <cellStyle name="40% - 强调文字颜色 1 2 2" xfId="286"/>
    <cellStyle name="40% - 强调文字颜色 1 2 2 2" xfId="287"/>
    <cellStyle name="40% - 强调文字颜色 1 2 2 3" xfId="288"/>
    <cellStyle name="40% - 强调文字颜色 1 2 2_02-本级一般支出" xfId="289"/>
    <cellStyle name="40% - 强调文字颜色 1 2 3" xfId="290"/>
    <cellStyle name="40% - 强调文字颜色 1 2_02-本级一般支出" xfId="291"/>
    <cellStyle name="40% - 强调文字颜色 2 2 2" xfId="292"/>
    <cellStyle name="好_文化产业发展专项资金_02-本级一般支出" xfId="293"/>
    <cellStyle name="差_Sheet26_四川省2017年省对市（州）税收返还和转移支付分地区预算（草案）--社保处" xfId="294"/>
    <cellStyle name="差_5 2017年省对市（州）税收返还和转移支付预算分地区情况表（全国重点寺观教堂维修经费业生中央财政补助资金）(1)_02-本级一般支出" xfId="295"/>
    <cellStyle name="40% - 强调文字颜色 2 2 2 2" xfId="296"/>
    <cellStyle name="60% - 强调文字颜色 5 2" xfId="297"/>
    <cellStyle name="40% - 强调文字颜色 2 2 2 3" xfId="298"/>
    <cellStyle name="差_2-45_02-本级一般支出_1" xfId="299"/>
    <cellStyle name="差_2-50_02-本级一般支出_1" xfId="300"/>
    <cellStyle name="40% - 强调文字颜色 2 2 2_02-本级一般支出" xfId="301"/>
    <cellStyle name="40% - 强调文字颜色 2 2 3" xfId="302"/>
    <cellStyle name="好_Sheet26" xfId="303"/>
    <cellStyle name="40% - 强调文字颜色 2 2_02-本级一般支出" xfId="304"/>
    <cellStyle name="常规 26 2 2 2" xfId="305"/>
    <cellStyle name="40% - 强调文字颜色 3 2 2" xfId="306"/>
    <cellStyle name="差_18 2017年省对市（州）税收返还和转移支付预算分地区情况表（全省法院系统业务经费）(1)_02-本级一般支出_1" xfId="307"/>
    <cellStyle name="好_11 2017年省对市（州）税收返还和转移支付预算分地区情况表（基层行政单位救灾专项资金）(1)_02-本级一般支出_1" xfId="308"/>
    <cellStyle name="标题 1 2_02-本级一般支出" xfId="309"/>
    <cellStyle name="差_26 地方纪检监察机关办案补助专项资金_02-本级一般支出_1" xfId="310"/>
    <cellStyle name="40% - 强调文字颜色 3 2 2 2" xfId="311"/>
    <cellStyle name="40% - 强调文字颜色 3 2 2 3" xfId="312"/>
    <cellStyle name="40% - 强调文字颜色 3 2 2_02-本级一般支出" xfId="313"/>
    <cellStyle name="40% - 强调文字颜色 3 2 3" xfId="314"/>
    <cellStyle name="常规 26 2 2_02-本级一般支出" xfId="315"/>
    <cellStyle name="40% - 强调文字颜色 3 2_02-本级一般支出" xfId="316"/>
    <cellStyle name="差_05-本级一般支出" xfId="317"/>
    <cellStyle name="Linked Cell" xfId="318"/>
    <cellStyle name="40% - 强调文字颜色 4 2 2" xfId="319"/>
    <cellStyle name="Linked Cell 2" xfId="320"/>
    <cellStyle name="40% - 强调文字颜色 4 2 2 2" xfId="321"/>
    <cellStyle name="40% - 强调文字颜色 4 2 2 3" xfId="322"/>
    <cellStyle name="Check Cell_02-本级一般支出" xfId="323"/>
    <cellStyle name="40% - 强调文字颜色 4 2 3" xfId="324"/>
    <cellStyle name="好 2 3" xfId="325"/>
    <cellStyle name="40% - 强调文字颜色 5 2" xfId="326"/>
    <cellStyle name="好_7 2017年省对市（州）税收返还和转移支付预算分地区情况表（省级旅游发展资金）(1)_02-本级一般支出_1" xfId="327"/>
    <cellStyle name="40% - 强调文字颜色 5 2 2" xfId="328"/>
    <cellStyle name="差_2015财金互动汇总（加人行、补成都） 2_02-本级一般支出" xfId="329"/>
    <cellStyle name="Check Cell" xfId="330"/>
    <cellStyle name="40% - 强调文字颜色 5 2 2 2" xfId="331"/>
    <cellStyle name="40% - 强调文字颜色 5 2 2 3" xfId="332"/>
    <cellStyle name="差_2-45_四川省2017年省对市（州）税收返还和转移支付分地区预算（草案）--社保处" xfId="333"/>
    <cellStyle name="差_2-50_四川省2017年省对市（州）税收返还和转移支付分地区预算（草案）--社保处" xfId="334"/>
    <cellStyle name="60% - Accent4" xfId="335"/>
    <cellStyle name="常规 2 4" xfId="336"/>
    <cellStyle name="差_Sheet2_02-本级一般支出_1" xfId="337"/>
    <cellStyle name="40% - 强调文字颜色 5 2 2_02-本级一般支出" xfId="338"/>
    <cellStyle name="强调文字颜色 6 2 2_02-本级一般支出" xfId="339"/>
    <cellStyle name="差_2017年省对市(州)税收返还和转移支付预算_02-本级一般支出_1" xfId="340"/>
    <cellStyle name="40% - 强调文字颜色 5 2 3" xfId="341"/>
    <cellStyle name="40% - 强调文字颜色 5 2_02-本级一般支出" xfId="342"/>
    <cellStyle name="适中 2 2" xfId="343"/>
    <cellStyle name="差_22 2017年省对市（州）税收返还和转移支付预算分地区情况表（交警业务经费）(1)_02-本级一般支出_1" xfId="344"/>
    <cellStyle name="好_促进扩大信贷增量 4" xfId="345"/>
    <cellStyle name="差_19 征兵经费_02-本级一般支出" xfId="346"/>
    <cellStyle name="40% - 强调文字颜色 6 2" xfId="347"/>
    <cellStyle name="Heading 1_02-本级一般支出" xfId="348"/>
    <cellStyle name="差_少数民族文化事业发展专项资金_02-本级一般支出" xfId="349"/>
    <cellStyle name="40% - 强调文字颜色 6 2 2" xfId="350"/>
    <cellStyle name="好_4-22_02-本级一般支出_1" xfId="351"/>
    <cellStyle name="40% - 强调文字颜色 6 2 2 2" xfId="352"/>
    <cellStyle name="Output 2" xfId="353"/>
    <cellStyle name="40% - 强调文字颜色 6 2 2_02-本级一般支出" xfId="354"/>
    <cellStyle name="Explanatory Text_02-本级一般支出" xfId="355"/>
    <cellStyle name="好_4-29_02-本级一般支出_1" xfId="356"/>
    <cellStyle name="好_2 政法转移支付_02-本级一般支出_1" xfId="357"/>
    <cellStyle name="40% - 强调文字颜色 6 2 3" xfId="358"/>
    <cellStyle name="差_省级体育专项资金" xfId="359"/>
    <cellStyle name="60% - Accent1" xfId="360"/>
    <cellStyle name="60% - Accent1 2" xfId="361"/>
    <cellStyle name="Title 2" xfId="362"/>
    <cellStyle name="差_促进扩大信贷增量 3_2017年省对市(州)税收返还和转移支付预算" xfId="363"/>
    <cellStyle name="60% - Accent2" xfId="364"/>
    <cellStyle name="60% - Accent2 2" xfId="365"/>
    <cellStyle name="Total 2" xfId="366"/>
    <cellStyle name="差_促进扩大信贷增量 3_2017年省对市(州)税收返还和转移支付预算_02-本级一般支出" xfId="367"/>
    <cellStyle name="60% - Accent2_02-本级一般支出" xfId="368"/>
    <cellStyle name="60% - Accent3" xfId="369"/>
    <cellStyle name="Bad" xfId="370"/>
    <cellStyle name="60% - Accent3 2" xfId="371"/>
    <cellStyle name="60% - Accent3_02-本级一般支出" xfId="372"/>
    <cellStyle name="60% - Accent4 2" xfId="373"/>
    <cellStyle name="强调文字颜色 6 2 3" xfId="374"/>
    <cellStyle name="差_2-45_四川省2017年省对市（州）税收返还和转移支付分地区预算（草案）--社保处_02-本级一般支出" xfId="375"/>
    <cellStyle name="差_2-50_四川省2017年省对市（州）税收返还和转移支付分地区预算（草案）--社保处_02-本级一般支出" xfId="376"/>
    <cellStyle name="60% - Accent4_02-本级一般支出" xfId="377"/>
    <cellStyle name="60% - 强调文字颜色 1 2 2 3" xfId="378"/>
    <cellStyle name="强调文字颜色 4 2 2" xfId="379"/>
    <cellStyle name="60% - Accent5 2" xfId="380"/>
    <cellStyle name="强调文字颜色 4 2_02-本级一般支出" xfId="381"/>
    <cellStyle name="60% - Accent5_02-本级一般支出" xfId="382"/>
    <cellStyle name="常规 2 6" xfId="383"/>
    <cellStyle name="差_24 维稳经费_02-本级一般支出_1" xfId="384"/>
    <cellStyle name="60% - Accent6" xfId="385"/>
    <cellStyle name="60% - Accent6 2" xfId="386"/>
    <cellStyle name="60% - Accent6_02-本级一般支出" xfId="387"/>
    <cellStyle name="Heading 4" xfId="388"/>
    <cellStyle name="60% - 强调文字颜色 1 2" xfId="389"/>
    <cellStyle name="常规 10 3_02-本级一般支出" xfId="390"/>
    <cellStyle name="Heading 4 2" xfId="391"/>
    <cellStyle name="60% - 强调文字颜色 1 2 2" xfId="392"/>
    <cellStyle name="60% - 强调文字颜色 1 2 2 2" xfId="393"/>
    <cellStyle name="差_2017年省对市（州）税收返还和转移支付预算分地区情况表（华侨事务补助）(1)" xfId="394"/>
    <cellStyle name="60% - 强调文字颜色 1 2 2_02-本级一般支出" xfId="395"/>
    <cellStyle name="差_2" xfId="396"/>
    <cellStyle name="差_省级文化发展专项资金_02-本级一般支出_1" xfId="397"/>
    <cellStyle name="60% - 强调文字颜色 1 2 3" xfId="398"/>
    <cellStyle name="Heading 4_02-本级一般支出" xfId="399"/>
    <cellStyle name="60% - 强调文字颜色 1 2_02-本级一般支出" xfId="400"/>
    <cellStyle name="差_1 2017年省对市（州）税收返还和转移支付预算分地区情况表（华侨事务补助）(1)" xfId="401"/>
    <cellStyle name="常规_一般预算简表_2006年预算执行及2007年预算安排(新科目　A4)" xfId="402"/>
    <cellStyle name="60% - 强调文字颜色 2 2" xfId="403"/>
    <cellStyle name="差_2015直接融资汇总表" xfId="404"/>
    <cellStyle name="60% - 强调文字颜色 2 2 2_02-本级一般支出" xfId="405"/>
    <cellStyle name="60% - 强调文字颜色 2 2 3" xfId="406"/>
    <cellStyle name="60% - 强调文字颜色 3 2" xfId="407"/>
    <cellStyle name="60% - 强调文字颜色 3 2 2 3" xfId="408"/>
    <cellStyle name="差_促进扩大信贷增量 4" xfId="409"/>
    <cellStyle name="标题 1 2 2" xfId="410"/>
    <cellStyle name="60% - 强调文字颜色 4 2 2 3" xfId="411"/>
    <cellStyle name="60% - 强调文字颜色 3 2_02-本级一般支出" xfId="412"/>
    <cellStyle name="好_1-12_02-本级一般支出_1" xfId="413"/>
    <cellStyle name="Neutral" xfId="414"/>
    <cellStyle name="差_促进扩大信贷增量 2_2017年省对市(州)税收返还和转移支付预算" xfId="415"/>
    <cellStyle name="60% - 强调文字颜色 4 2" xfId="416"/>
    <cellStyle name="Neutral 2" xfId="417"/>
    <cellStyle name="60% - 强调文字颜色 4 2 2" xfId="418"/>
    <cellStyle name="60% - 强调文字颜色 4 2 2_02-本级一般支出" xfId="419"/>
    <cellStyle name="好_20 国防动员专项经费" xfId="420"/>
    <cellStyle name="Neutral_02-本级一般支出" xfId="421"/>
    <cellStyle name="差_促进扩大信贷增量 2_2017年省对市(州)税收返还和转移支付预算_02-本级一般支出" xfId="422"/>
    <cellStyle name="60% - 强调文字颜色 4 2_02-本级一般支出" xfId="423"/>
    <cellStyle name="差_12 2017年省对市（州）税收返还和转移支付预算分地区情况表（民族地区春节慰问经费）(1)" xfId="424"/>
    <cellStyle name="60% - 强调文字颜色 5 2 2" xfId="425"/>
    <cellStyle name="差_12 2017年省对市（州）税收返还和转移支付预算分地区情况表（民族地区春节慰问经费）(1)_02-本级一般支出" xfId="426"/>
    <cellStyle name="60% - 强调文字颜色 5 2 2_02-本级一般支出" xfId="427"/>
    <cellStyle name="60% - 强调文字颜色 5 2 3" xfId="428"/>
    <cellStyle name="60% - 强调文字颜色 5 2_02-本级一般支出" xfId="429"/>
    <cellStyle name="差_2015直接融资汇总表 2 2" xfId="430"/>
    <cellStyle name="60% - 强调文字颜色 6 2" xfId="431"/>
    <cellStyle name="60% - 强调文字颜色 6 2 2" xfId="432"/>
    <cellStyle name="60% - 强调文字颜色 6 2 2 2" xfId="433"/>
    <cellStyle name="差_20 国防动员专项经费" xfId="434"/>
    <cellStyle name="60% - 强调文字颜色 6 2 2 3" xfId="435"/>
    <cellStyle name="百分比 2 3" xfId="436"/>
    <cellStyle name="60% - 强调文字颜色 6 2 2_02-本级一般支出" xfId="437"/>
    <cellStyle name="差_1-学前教育发展专项资金" xfId="438"/>
    <cellStyle name="60% - 强调文字颜色 6 2 3" xfId="439"/>
    <cellStyle name="差_2015直接融资汇总表 2 2_02-本级一般支出" xfId="440"/>
    <cellStyle name="60% - 强调文字颜色 6 2_02-本级一般支出" xfId="441"/>
    <cellStyle name="差_21 禁毒补助经费_02-本级一般支出_1" xfId="442"/>
    <cellStyle name="Accent1" xfId="443"/>
    <cellStyle name="Accent1 2" xfId="444"/>
    <cellStyle name="常规 11 3" xfId="445"/>
    <cellStyle name="Bad 2" xfId="446"/>
    <cellStyle name="Accent1_02-本级一般支出" xfId="447"/>
    <cellStyle name="Accent2" xfId="448"/>
    <cellStyle name="Accent2 2" xfId="449"/>
    <cellStyle name="Accent3 2" xfId="450"/>
    <cellStyle name="差_1 2017年省对市（州）税收返还和转移支付预算分地区情况表（华侨事务补助）(1)_02-本级一般支出_1" xfId="451"/>
    <cellStyle name="Accent4" xfId="452"/>
    <cellStyle name="好_6_02-本级一般支出" xfId="453"/>
    <cellStyle name="Accent6" xfId="454"/>
    <cellStyle name="Accent4 2" xfId="455"/>
    <cellStyle name="Accent4_02-本级一般支出" xfId="456"/>
    <cellStyle name="Accent5" xfId="457"/>
    <cellStyle name="千位分隔 4" xfId="458"/>
    <cellStyle name="Accent6_02-本级一般支出" xfId="459"/>
    <cellStyle name="千位分隔 3" xfId="460"/>
    <cellStyle name="常规 2 3 2_02-本级一般支出" xfId="461"/>
    <cellStyle name="标题 4 2" xfId="462"/>
    <cellStyle name="好_汇总 3" xfId="463"/>
    <cellStyle name="Bad_02-本级一般支出" xfId="464"/>
    <cellStyle name="好_汇总_2017年省对市(州)税收返还和转移支付预算" xfId="465"/>
    <cellStyle name="Calculation" xfId="466"/>
    <cellStyle name="no dec" xfId="467"/>
    <cellStyle name="Calculation 2" xfId="468"/>
    <cellStyle name="好_汇总_2017年省对市(州)税收返还和转移支付预算_02-本级一般支出" xfId="469"/>
    <cellStyle name="Calculation_02-本级一般支出" xfId="470"/>
    <cellStyle name="差_14 2017年省对市（州）税收返还和转移支付预算分地区情况表（支持基层政权建设补助资金）(1)_02-本级一般支出" xfId="471"/>
    <cellStyle name="Check Cell 2" xfId="472"/>
    <cellStyle name="Explanatory Text" xfId="473"/>
    <cellStyle name="强调文字颜色 1 2 2" xfId="474"/>
    <cellStyle name="Total_02-本级一般支出" xfId="475"/>
    <cellStyle name="差_2-58_四川省2017年省对市（州）税收返还和转移支付分地区预算（草案）--社保处" xfId="476"/>
    <cellStyle name="Explanatory Text 2" xfId="477"/>
    <cellStyle name="常规 10" xfId="478"/>
    <cellStyle name="差_博物馆纪念馆逐步免费开放补助资金_02-本级一般支出" xfId="479"/>
    <cellStyle name="Good" xfId="480"/>
    <cellStyle name="标题 4 2 2_02-本级一般支出" xfId="481"/>
    <cellStyle name="差_2 政法转移支付_02-本级一般支出_1" xfId="482"/>
    <cellStyle name="常规 10 2" xfId="483"/>
    <cellStyle name="Good 2" xfId="484"/>
    <cellStyle name="差_19 征兵经费" xfId="485"/>
    <cellStyle name="Heading 1" xfId="486"/>
    <cellStyle name="Heading 1 2" xfId="487"/>
    <cellStyle name="Heading 3_02-本级一般支出" xfId="488"/>
    <cellStyle name="Input_02-本级一般支出" xfId="489"/>
    <cellStyle name="差_1-学前教育发展专项资金_02-本级一般支出_1" xfId="490"/>
    <cellStyle name="差_24 维稳经费" xfId="491"/>
    <cellStyle name="百分比 3" xfId="492"/>
    <cellStyle name="Normal_APR" xfId="493"/>
    <cellStyle name="Output" xfId="494"/>
    <cellStyle name="Output_02-本级一般支出" xfId="495"/>
    <cellStyle name="Title" xfId="496"/>
    <cellStyle name="Title_02-本级一般支出" xfId="497"/>
    <cellStyle name="Total" xfId="498"/>
    <cellStyle name="Warning Text" xfId="499"/>
    <cellStyle name="差_%84表2：2016-2018年省级部门三年滚动规划报表" xfId="500"/>
    <cellStyle name="Warning Text 2" xfId="501"/>
    <cellStyle name="差_10 2017年省对市（州）税收返还和转移支付预算分地区情况表（寺观教堂维修补助资金）(1)" xfId="502"/>
    <cellStyle name="差 2 2 3" xfId="503"/>
    <cellStyle name="Warning Text_02-本级一般支出" xfId="504"/>
    <cellStyle name="百分比 2" xfId="505"/>
    <cellStyle name="差_10 2017年省对市（州）税收返还和转移支付预算分地区情况表（寺观教堂维修补助资金）(1)_02-本级一般支出_1" xfId="506"/>
    <cellStyle name="百分比 2 3 2" xfId="507"/>
    <cellStyle name="差 2 2_02-本级一般支出" xfId="508"/>
    <cellStyle name="百分比 2 3 3" xfId="509"/>
    <cellStyle name="百分比 2 4" xfId="510"/>
    <cellStyle name="差_省级科技计划项目专项资金_02-本级一般支出_1" xfId="511"/>
    <cellStyle name="百分比 2 5" xfId="512"/>
    <cellStyle name="标题 1 2" xfId="513"/>
    <cellStyle name="标题 1 2 2 2" xfId="514"/>
    <cellStyle name="好_1-学前教育发展专项资金" xfId="515"/>
    <cellStyle name="标题 1 2 2 3" xfId="516"/>
    <cellStyle name="差_促进扩大信贷增量 4_02-本级一般支出" xfId="517"/>
    <cellStyle name="标题 1 2 2_02-本级一般支出" xfId="518"/>
    <cellStyle name="标题 1 2 3" xfId="519"/>
    <cellStyle name="标题 2 2 2_02-本级一般支出" xfId="520"/>
    <cellStyle name="标题 2 2" xfId="521"/>
    <cellStyle name="标题 2 2 2" xfId="522"/>
    <cellStyle name="差_2016年四川省省级一般公共预算支出执行情况表_02-本级一般支出_1" xfId="523"/>
    <cellStyle name="标题 2 2 2 2" xfId="524"/>
    <cellStyle name="标题 2 2 2 3" xfId="525"/>
    <cellStyle name="差_20 国防动员专项经费_02-本级一般支出_1" xfId="526"/>
    <cellStyle name="标题 2 2 3" xfId="527"/>
    <cellStyle name="标题 2 2_02-本级一般支出" xfId="528"/>
    <cellStyle name="标题 3 2" xfId="529"/>
    <cellStyle name="差_Sheet14_四川省2017年省对市（州）税收返还和转移支付分地区预算（草案）--社保处_02-本级一般支出" xfId="530"/>
    <cellStyle name="标题 3 2 2" xfId="531"/>
    <cellStyle name="标题 3 2 2_02-本级一般支出" xfId="532"/>
    <cellStyle name="好_12 2017年省对市（州）税收返还和转移支付预算分地区情况表（民族地区春节慰问经费）(1)_02-本级一般支出_1" xfId="533"/>
    <cellStyle name="差_21 禁毒补助经费_02-本级一般支出" xfId="534"/>
    <cellStyle name="标题 3 2 3" xfId="535"/>
    <cellStyle name="千位分隔 3 2 2" xfId="536"/>
    <cellStyle name="标题 4 2 2 2" xfId="537"/>
    <cellStyle name="千位分隔 3 2 3" xfId="538"/>
    <cellStyle name="标题 4 2 2 3" xfId="539"/>
    <cellStyle name="千位分隔 3 3" xfId="540"/>
    <cellStyle name="标题 4 2 3" xfId="541"/>
    <cellStyle name="差_10-扶持民族地区教育发展_02-本级一般支出_1" xfId="542"/>
    <cellStyle name="标题 4 2_02-本级一般支出" xfId="543"/>
    <cellStyle name="标题 5 2" xfId="544"/>
    <cellStyle name="标题 5 2 2" xfId="545"/>
    <cellStyle name="标题 5 2 3" xfId="546"/>
    <cellStyle name="常规_200704(第一稿）" xfId="547"/>
    <cellStyle name="差_2015财金互动汇总（加人行、补成都） 2" xfId="548"/>
    <cellStyle name="差_“三区”文化人才专项资金_02-本级一般支出_1" xfId="549"/>
    <cellStyle name="好_1 2017年省对市（州）税收返还和转移支付预算分地区情况表（华侨事务补助）(1)" xfId="550"/>
    <cellStyle name="标题 5 2_02-本级一般支出" xfId="551"/>
    <cellStyle name="标题 5 3" xfId="552"/>
    <cellStyle name="差 2" xfId="553"/>
    <cellStyle name="好_2016年四川省省级一般公共预算支出执行情况表_02-本级一般支出_1" xfId="554"/>
    <cellStyle name="差 2 2" xfId="555"/>
    <cellStyle name="差 2 2 2" xfId="556"/>
    <cellStyle name="差_2015财金互动汇总（加人行、补成都）_02-本级一般支出" xfId="557"/>
    <cellStyle name="差 2 3" xfId="558"/>
    <cellStyle name="差_2-45_02-本级一般支出" xfId="559"/>
    <cellStyle name="差_2-50_02-本级一般支出" xfId="560"/>
    <cellStyle name="差_2015财金互动汇总（加人行、补成都）_2017年省对市(州)税收返还和转移支付预算" xfId="561"/>
    <cellStyle name="差_4-8" xfId="562"/>
    <cellStyle name="差 2_02-本级一般支出" xfId="563"/>
    <cellStyle name="常规 10 4_02-本级一般支出" xfId="564"/>
    <cellStyle name="差_省级科技计划项目专项资金_02-本级一般支出" xfId="565"/>
    <cellStyle name="差_2015财金互动汇总（加人行、补成都） 2_2017年省对市(州)税收返还和转移支付预算_02-本级一般支出" xfId="566"/>
    <cellStyle name="差_%84表2：2016-2018年省级部门三年滚动规划报表_02-本级一般支出_1" xfId="567"/>
    <cellStyle name="差_02-本级一般支出" xfId="568"/>
    <cellStyle name="差_2015财金互动汇总（加人行、补成都） 2 2_02-本级一般支出" xfId="569"/>
    <cellStyle name="差_02-本级一般支出_1" xfId="570"/>
    <cellStyle name="差_22 2017年省对市（州）税收返还和转移支付预算分地区情况表（交警业务经费）(1)_02-本级一般支出" xfId="571"/>
    <cellStyle name="差_05-本级一般支出_1" xfId="572"/>
    <cellStyle name="差_06-本级基金支出" xfId="573"/>
    <cellStyle name="差_10 2017年省对市（州）税收返还和转移支付预算分地区情况表（寺观教堂维修补助资金）(1)_02-本级一般支出" xfId="574"/>
    <cellStyle name="差_11 2017年省对市（州）税收返还和转移支付预算分地区情况表（基层行政单位救灾专项资金）(1)" xfId="575"/>
    <cellStyle name="差_2_02-本级一般支出_1" xfId="576"/>
    <cellStyle name="好_汇总 2_2017年省对市(州)税收返还和转移支付预算" xfId="577"/>
    <cellStyle name="差_11 2017年省对市（州）税收返还和转移支付预算分地区情况表（基层行政单位救灾专项资金）(1)_02-本级一般支出" xfId="578"/>
    <cellStyle name="差_11 2017年省对市（州）税收返还和转移支付预算分地区情况表（基层行政单位救灾专项资金）(1)_02-本级一般支出_1" xfId="579"/>
    <cellStyle name="差_1-12" xfId="580"/>
    <cellStyle name="差_2-60_02-本级一般支出_1" xfId="581"/>
    <cellStyle name="差_2-55_02-本级一般支出_1" xfId="582"/>
    <cellStyle name="差_1-12_02-本级一般支出" xfId="583"/>
    <cellStyle name="差_20 国防动员专项经费_02-本级一般支出" xfId="584"/>
    <cellStyle name="差_1-12_02-本级一般支出_1" xfId="585"/>
    <cellStyle name="差_4-29_02-本级一般支出_1" xfId="586"/>
    <cellStyle name="差_1-12_四川省2017年省对市（州）税收返还和转移支付分地区预算（草案）--社保处" xfId="587"/>
    <cellStyle name="差_1-12_四川省2017年省对市（州）税收返还和转移支付分地区预算（草案）--社保处_02-本级一般支出" xfId="588"/>
    <cellStyle name="差_12 2017年省对市（州）税收返还和转移支付预算分地区情况表（民族地区春节慰问经费）(1)_02-本级一般支出_1" xfId="589"/>
    <cellStyle name="差_123" xfId="590"/>
    <cellStyle name="样式 1 2" xfId="591"/>
    <cellStyle name="差_2-45" xfId="592"/>
    <cellStyle name="差_2-50" xfId="593"/>
    <cellStyle name="差_123_02-本级一般支出" xfId="594"/>
    <cellStyle name="差_123_02-本级一般支出_1" xfId="595"/>
    <cellStyle name="差_13 2017年省对市（州）税收返还和转移支付预算分地区情况表（审计能力提升专项经费）(1)" xfId="596"/>
    <cellStyle name="差_13 2017年省对市（州）税收返还和转移支付预算分地区情况表（审计能力提升专项经费）(1)_02-本级一般支出" xfId="597"/>
    <cellStyle name="差_13 2017年省对市（州）税收返还和转移支付预算分地区情况表（审计能力提升专项经费）(1)_02-本级一般支出_1" xfId="598"/>
    <cellStyle name="差_促进扩大信贷增量 3_四川省2017年省对市（州）税收返还和转移支付分地区预算（草案）--社保处_02-本级一般支出" xfId="599"/>
    <cellStyle name="差_14 2017年省对市（州）税收返还和转移支付预算分地区情况表（支持基层政权建设补助资金）(1)" xfId="600"/>
    <cellStyle name="差_14 2017年省对市（州）税收返还和转移支付预算分地区情况表（支持基层政权建设补助资金）(1)_02-本级一般支出_1" xfId="601"/>
    <cellStyle name="差_18-本级基金支出" xfId="602"/>
    <cellStyle name="差_15-省级防震减灾分情况" xfId="603"/>
    <cellStyle name="差_18 2017年省对市（州）税收返还和转移支付预算分地区情况表（全省法院系统业务经费）(1)" xfId="604"/>
    <cellStyle name="好_Sheet32" xfId="605"/>
    <cellStyle name="好_Sheet27" xfId="606"/>
    <cellStyle name="差_1-学前教育发展专项资金_02-本级一般支出" xfId="607"/>
    <cellStyle name="差_1-政策性保险财政补助资金_02-本级一般支出" xfId="608"/>
    <cellStyle name="常规 7" xfId="609"/>
    <cellStyle name="差_1-政策性保险财政补助资金_02-本级一般支出_1" xfId="610"/>
    <cellStyle name="差_2017年省对市(州)税收返还和转移支付预算_02-本级一般支出" xfId="611"/>
    <cellStyle name="差_2 政法转移支付" xfId="612"/>
    <cellStyle name="差_2 政法转移支付_02-本级一般支出" xfId="613"/>
    <cellStyle name="链接单元格 2" xfId="614"/>
    <cellStyle name="差_2_02-本级一般支出" xfId="615"/>
    <cellStyle name="好_06-本级基金支出" xfId="616"/>
    <cellStyle name="差_2015财金互动汇总（加人行、补成都）" xfId="617"/>
    <cellStyle name="差_2015财金互动汇总（加人行、补成都） 2 2" xfId="618"/>
    <cellStyle name="差_2015财金互动汇总（加人行、补成都） 2 2_2017年省对市(州)税收返还和转移支付预算" xfId="619"/>
    <cellStyle name="常规 10 4" xfId="620"/>
    <cellStyle name="差_省级科技计划项目专项资金" xfId="621"/>
    <cellStyle name="差_2015财金互动汇总（加人行、补成都） 2_2017年省对市(州)税收返还和转移支付预算" xfId="622"/>
    <cellStyle name="好_促进扩大信贷增量 2 2_02-本级一般支出_1" xfId="623"/>
    <cellStyle name="差_2015财金互动汇总（加人行、补成都） 2 2_2017年省对市(州)税收返还和转移支付预算_02-本级一般支出" xfId="624"/>
    <cellStyle name="差_2015财金互动汇总（加人行、补成都） 2 3" xfId="625"/>
    <cellStyle name="差_2015财金互动汇总（加人行、补成都） 2 3_02-本级一般支出" xfId="626"/>
    <cellStyle name="差_2015财金互动汇总（加人行、补成都） 3" xfId="627"/>
    <cellStyle name="差_2015财金互动汇总（加人行、补成都） 3_02-本级一般支出" xfId="628"/>
    <cellStyle name="差_2015财金互动汇总（加人行、补成都） 3_2017年省对市(州)税收返还和转移支付预算" xfId="629"/>
    <cellStyle name="差_2015财金互动汇总（加人行、补成都） 4" xfId="630"/>
    <cellStyle name="差_2015直接融资汇总表 2 2_2017年省对市(州)税收返还和转移支付预算" xfId="631"/>
    <cellStyle name="差_2015直接融资汇总表 2 3" xfId="632"/>
    <cellStyle name="差_省级文化发展专项资金" xfId="633"/>
    <cellStyle name="差_2015直接融资汇总表 2_02-本级一般支出" xfId="634"/>
    <cellStyle name="差_2015直接融资汇总表 2_2017年省对市(州)税收返还和转移支付预算_02-本级一般支出" xfId="635"/>
    <cellStyle name="好_地方纪检监察机关办案补助专项资金_四川省2017年省对市（州）税收返还和转移支付分地区预算（草案）--社保处_02-本级一般支出" xfId="636"/>
    <cellStyle name="差_2015直接融资汇总表 3" xfId="637"/>
    <cellStyle name="差_2015直接融资汇总表 4" xfId="638"/>
    <cellStyle name="差_2015直接融资汇总表 4_02-本级一般支出" xfId="639"/>
    <cellStyle name="差_2015直接融资汇总表_02-本级一般支出" xfId="640"/>
    <cellStyle name="差_2015直接融资汇总表_2017年省对市(州)税收返还和转移支付预算" xfId="641"/>
    <cellStyle name="差_2-52_四川省2017年省对市（州）税收返还和转移支付分地区预算（草案）--社保处_02-本级一般支出" xfId="642"/>
    <cellStyle name="差_2017年省对市(州)税收返还和转移支付预算" xfId="643"/>
    <cellStyle name="差_2017年省对市（州）税收返还和转移支付预算分地区情况表（华侨事务补助）(1)_02-本级一般支出" xfId="644"/>
    <cellStyle name="差_2017年省对市（州）税收返还和转移支付预算分地区情况表（华侨事务补助）(1)_四川省2017年省对市（州）税收返还和转移支付分地区预算（草案）--社保处" xfId="645"/>
    <cellStyle name="差_21 禁毒补助经费" xfId="646"/>
    <cellStyle name="差_22 2017年省对市（州）税收返还和转移支付预算分地区情况表（交警业务经费）(1)" xfId="647"/>
    <cellStyle name="常规 9" xfId="648"/>
    <cellStyle name="差_23 铁路护路专项经费" xfId="649"/>
    <cellStyle name="差_24 维稳经费_02-本级一般支出" xfId="650"/>
    <cellStyle name="好_23 铁路护路专项经费_02-本级一般支出_1" xfId="651"/>
    <cellStyle name="差_2-46" xfId="652"/>
    <cellStyle name="差_2-46_02-本级一般支出" xfId="653"/>
    <cellStyle name="差_2-46_02-本级一般支出_1" xfId="654"/>
    <cellStyle name="差_25 消防部队大型装备建设补助经费_02-本级一般支出_1" xfId="655"/>
    <cellStyle name="常规 10 2 2 2" xfId="656"/>
    <cellStyle name="差_2-52" xfId="657"/>
    <cellStyle name="差_2-52_02-本级一般支出" xfId="658"/>
    <cellStyle name="差_2-52_四川省2017年省对市（州）税收返还和转移支付分地区预算（草案）--社保处" xfId="659"/>
    <cellStyle name="差_2-60" xfId="660"/>
    <cellStyle name="差_2-55" xfId="661"/>
    <cellStyle name="好_2-46_02-本级一般支出" xfId="662"/>
    <cellStyle name="常规 9 2" xfId="663"/>
    <cellStyle name="差_Sheet16_02-本级一般支出" xfId="664"/>
    <cellStyle name="差_2-60_四川省2017年省对市（州）税收返还和转移支付分地区预算（草案）--社保处" xfId="665"/>
    <cellStyle name="差_2-55_四川省2017年省对市（州）税收返还和转移支付分地区预算（草案）--社保处" xfId="666"/>
    <cellStyle name="常规 9 2_02-本级一般支出" xfId="667"/>
    <cellStyle name="差_2-60_四川省2017年省对市（州）税收返还和转移支付分地区预算（草案）--社保处_02-本级一般支出" xfId="668"/>
    <cellStyle name="差_2-55_四川省2017年省对市（州）税收返还和转移支付分地区预算（草案）--社保处_02-本级一般支出" xfId="669"/>
    <cellStyle name="差_2-58" xfId="670"/>
    <cellStyle name="差_2-58_02-本级一般支出_1" xfId="671"/>
    <cellStyle name="差_2-58_四川省2017年省对市（州）税收返还和转移支付分地区预算（草案）--社保处_02-本级一般支出" xfId="672"/>
    <cellStyle name="差_2-59" xfId="673"/>
    <cellStyle name="差_2-59_02-本级一般支出" xfId="674"/>
    <cellStyle name="好_汇总 4_02-本级一般支出" xfId="675"/>
    <cellStyle name="差_2-59_02-本级一般支出_1" xfId="676"/>
    <cellStyle name="差_2-59_四川省2017年省对市（州）税收返还和转移支付分地区预算（草案）--社保处" xfId="677"/>
    <cellStyle name="差_2-59_四川省2017年省对市（州）税收返还和转移支付分地区预算（草案）--社保处_02-本级一般支出" xfId="678"/>
    <cellStyle name="差_汇总_1 2 2_2017年省对市(州)税收返还和转移支付预算_02-本级一般支出" xfId="679"/>
    <cellStyle name="差_26 地方纪检监察机关办案补助专项资金" xfId="680"/>
    <cellStyle name="差_26 地方纪检监察机关办案补助专项资金_02-本级一般支出" xfId="681"/>
    <cellStyle name="差_2-62" xfId="682"/>
    <cellStyle name="差_2-62_02-本级一般支出" xfId="683"/>
    <cellStyle name="差_2-62_02-本级一般支出_1" xfId="684"/>
    <cellStyle name="好_2015财金互动汇总（加人行、补成都） 4" xfId="685"/>
    <cellStyle name="差_2-62_四川省2017年省对市（州）税收返还和转移支付分地区预算（草案）--社保处" xfId="686"/>
    <cellStyle name="好_2015财金互动汇总（加人行、补成都） 4_02-本级一般支出" xfId="687"/>
    <cellStyle name="差_2-62_四川省2017年省对市（州）税收返还和转移支付分地区预算（草案）--社保处_02-本级一般支出" xfId="688"/>
    <cellStyle name="差_2-65" xfId="689"/>
    <cellStyle name="差_2-65_02-本级一般支出" xfId="690"/>
    <cellStyle name="差_四川省2017年省对市（州）税收返还和转移支付分地区预算（草案）--社保处_02-本级一般支出" xfId="691"/>
    <cellStyle name="差_2-65_02-本级一般支出_1" xfId="692"/>
    <cellStyle name="好_4-29" xfId="693"/>
    <cellStyle name="好_2 政法转移支付" xfId="694"/>
    <cellStyle name="常规 17 4" xfId="695"/>
    <cellStyle name="差_2-65_四川省2017年省对市（州）税收返还和转移支付分地区预算（草案）--社保处" xfId="696"/>
    <cellStyle name="好_4-29_02-本级一般支出" xfId="697"/>
    <cellStyle name="好_2 政法转移支付_02-本级一般支出" xfId="698"/>
    <cellStyle name="常规 17 4_02-本级一般支出" xfId="699"/>
    <cellStyle name="差_2-65_四川省2017年省对市（州）税收返还和转移支付分地区预算（草案）--社保处_02-本级一般支出" xfId="700"/>
    <cellStyle name="差_2-67" xfId="701"/>
    <cellStyle name="好_汇总 2 2_2017年省对市(州)税收返还和转移支付预算" xfId="702"/>
    <cellStyle name="差_2-67_02-本级一般支出" xfId="703"/>
    <cellStyle name="差_2-67_02-本级一般支出_1" xfId="704"/>
    <cellStyle name="差_2-67_四川省2017年省对市（州）税收返还和转移支付分地区预算（草案）--社保处" xfId="705"/>
    <cellStyle name="差_2-67_四川省2017年省对市（州）税收返还和转移支付分地区预算（草案）--社保处_02-本级一般支出" xfId="706"/>
    <cellStyle name="差_26-本级国资收入" xfId="707"/>
    <cellStyle name="差_27 妇女儿童事业发展专项资金" xfId="708"/>
    <cellStyle name="差_27 妇女儿童事业发展专项资金_02-本级一般支出" xfId="709"/>
    <cellStyle name="常规 10 2 3" xfId="710"/>
    <cellStyle name="差_27 妇女儿童事业发展专项资金_02-本级一般支出_1" xfId="711"/>
    <cellStyle name="差_28 基层干训机构建设补助专项资金" xfId="712"/>
    <cellStyle name="差_28 基层干训机构建设补助专项资金_02-本级一般支出" xfId="713"/>
    <cellStyle name="差_28 基层干训机构建设补助专项资金_02-本级一般支出_1" xfId="714"/>
    <cellStyle name="差_汇总_1 2" xfId="715"/>
    <cellStyle name="差_2-财金互动" xfId="716"/>
    <cellStyle name="差_汇总_1 2_02-本级一般支出" xfId="717"/>
    <cellStyle name="差_2-财金互动_02-本级一般支出" xfId="718"/>
    <cellStyle name="差_2-财金互动_02-本级一般支出_1" xfId="719"/>
    <cellStyle name="差_2-义务教育经费保障机制改革" xfId="720"/>
    <cellStyle name="差_2-义务教育经费保障机制改革_02-本级一般支出" xfId="721"/>
    <cellStyle name="差_2-义务教育经费保障机制改革_02-本级一般支出_1" xfId="722"/>
    <cellStyle name="差_3 2017年省对市（州）税收返还和转移支付预算分地区情况表（到村任职）" xfId="723"/>
    <cellStyle name="差_3 2017年省对市（州）税收返还和转移支付预算分地区情况表（到村任职）_02-本级一般支出" xfId="724"/>
    <cellStyle name="好_24 维稳经费_02-本级一般支出" xfId="725"/>
    <cellStyle name="差_3 2017年省对市（州）税收返还和转移支付预算分地区情况表（到村任职）_02-本级一般支出_1" xfId="726"/>
    <cellStyle name="好_5-农村教师周转房建设_02-本级一般支出" xfId="727"/>
    <cellStyle name="差_3-创业担保贷款贴息及奖补" xfId="728"/>
    <cellStyle name="差_3-创业担保贷款贴息及奖补_02-本级一般支出" xfId="729"/>
    <cellStyle name="差_3-创业担保贷款贴息及奖补_02-本级一般支出_1" xfId="730"/>
    <cellStyle name="差_3-义务教育均衡发展专项" xfId="731"/>
    <cellStyle name="差_3-义务教育均衡发展专项_02-本级一般支出" xfId="732"/>
    <cellStyle name="好_10 2017年省对市（州）税收返还和转移支付预算分地区情况表（寺观教堂维修补助资金）(1)_02-本级一般支出" xfId="733"/>
    <cellStyle name="差_3-义务教育均衡发展专项_02-本级一般支出_1" xfId="734"/>
    <cellStyle name="差_4" xfId="735"/>
    <cellStyle name="差_4_02-本级一般支出" xfId="736"/>
    <cellStyle name="差_4_02-本级一般支出_1" xfId="737"/>
    <cellStyle name="差_4-11" xfId="738"/>
    <cellStyle name="差_4-11_02-本级一般支出" xfId="739"/>
    <cellStyle name="差_4-11_02-本级一般支出_1" xfId="740"/>
    <cellStyle name="差_4-12" xfId="741"/>
    <cellStyle name="差_4-12_02-本级一般支出" xfId="742"/>
    <cellStyle name="差_4-12_02-本级一般支出_1" xfId="743"/>
    <cellStyle name="强调文字颜色 1 2 2 3" xfId="744"/>
    <cellStyle name="差_4-14_02-本级一般支出" xfId="745"/>
    <cellStyle name="差_4-14_02-本级一般支出_1" xfId="746"/>
    <cellStyle name="差_4-20" xfId="747"/>
    <cellStyle name="差_4-15" xfId="748"/>
    <cellStyle name="差_4-20_02-本级一般支出" xfId="749"/>
    <cellStyle name="差_4-15_02-本级一般支出" xfId="750"/>
    <cellStyle name="差_4-20_02-本级一般支出_1" xfId="751"/>
    <cellStyle name="差_4-15_02-本级一般支出_1" xfId="752"/>
    <cellStyle name="差_4-21" xfId="753"/>
    <cellStyle name="差_4-21_02-本级一般支出" xfId="754"/>
    <cellStyle name="差_4-21_02-本级一般支出_1" xfId="755"/>
    <cellStyle name="差_4-22" xfId="756"/>
    <cellStyle name="差_4-22_02-本级一般支出" xfId="757"/>
    <cellStyle name="好_2015财金互动汇总（加人行、补成都）_2017年省对市(州)税收返还和转移支付预算_02-本级一般支出" xfId="758"/>
    <cellStyle name="差_4-22_02-本级一般支出_1" xfId="759"/>
    <cellStyle name="差_四川省2017年省对市（州）税收返还和转移支付分地区预算（草案）--行政政法处" xfId="760"/>
    <cellStyle name="差_4-23" xfId="761"/>
    <cellStyle name="差_四川省2017年省对市（州）税收返还和转移支付分地区预算（草案）--行政政法处_02-本级一般支出" xfId="762"/>
    <cellStyle name="差_4-23_02-本级一般支出" xfId="763"/>
    <cellStyle name="差_四川省2017年省对市（州）税收返还和转移支付分地区预算（草案）--行政政法处_02-本级一般支出_1" xfId="764"/>
    <cellStyle name="差_4-23_02-本级一般支出_1" xfId="765"/>
    <cellStyle name="差_4-24" xfId="766"/>
    <cellStyle name="差_4-24_02-本级一般支出" xfId="767"/>
    <cellStyle name="差_4-24_02-本级一般支出_1" xfId="768"/>
    <cellStyle name="差_4-29" xfId="769"/>
    <cellStyle name="差_4-29_02-本级一般支出" xfId="770"/>
    <cellStyle name="差_4-30" xfId="771"/>
    <cellStyle name="差_4-30_02-本级一般支出" xfId="772"/>
    <cellStyle name="差_4-30_02-本级一般支出_1" xfId="773"/>
    <cellStyle name="差_4-31" xfId="774"/>
    <cellStyle name="差_4-31_02-本级一般支出" xfId="775"/>
    <cellStyle name="差_4-31_02-本级一般支出_1" xfId="776"/>
    <cellStyle name="差_4-5" xfId="777"/>
    <cellStyle name="差_4-5_02-本级一般支出" xfId="778"/>
    <cellStyle name="差_4-5_02-本级一般支出_1" xfId="779"/>
    <cellStyle name="差_4-8_02-本级一般支出" xfId="780"/>
    <cellStyle name="差_4-8_02-本级一般支出_1" xfId="781"/>
    <cellStyle name="差_4-9" xfId="782"/>
    <cellStyle name="差_Sheet18_02-本级一般支出_1" xfId="783"/>
    <cellStyle name="差_4-9_02-本级一般支出" xfId="784"/>
    <cellStyle name="差_4-9_02-本级一般支出_1" xfId="785"/>
    <cellStyle name="差_4-农村义教“营养改善计划”" xfId="786"/>
    <cellStyle name="好_19 征兵经费" xfId="787"/>
    <cellStyle name="差_4-农村义教“营养改善计划”_02-本级一般支出" xfId="788"/>
    <cellStyle name="好_文化产业发展专项资金" xfId="789"/>
    <cellStyle name="差_5 2017年省对市（州）税收返还和转移支付预算分地区情况表（全国重点寺观教堂维修经费业生中央财政补助资金）(1)" xfId="790"/>
    <cellStyle name="好_文化产业发展专项资金_02-本级一般支出_1" xfId="791"/>
    <cellStyle name="差_5 2017年省对市（州）税收返还和转移支付预算分地区情况表（全国重点寺观教堂维修经费业生中央财政补助资金）(1)_02-本级一般支出_1" xfId="792"/>
    <cellStyle name="差_5-农村教师周转房建设" xfId="793"/>
    <cellStyle name="好_省级体育专项资金" xfId="794"/>
    <cellStyle name="差_5-农村教师周转房建设_02-本级一般支出" xfId="795"/>
    <cellStyle name="差_5-中央财政统借统还外债项目资金_02-本级一般支出" xfId="796"/>
    <cellStyle name="差_5-中央财政统借统还外债项目资金_02-本级一般支出_1" xfId="797"/>
    <cellStyle name="差_6" xfId="798"/>
    <cellStyle name="差_6_02-本级一般支出" xfId="799"/>
    <cellStyle name="差_6_02-本级一般支出_1" xfId="800"/>
    <cellStyle name="差_6-扶持民办教育专项" xfId="801"/>
    <cellStyle name="差_6-扶持民办教育专项_02-本级一般支出" xfId="802"/>
    <cellStyle name="差_6-扶持民办教育专项_02-本级一般支出_1" xfId="803"/>
    <cellStyle name="差_6-省级财政政府与社会资本合作项目综合补助资金" xfId="804"/>
    <cellStyle name="好_美术馆公共图书馆文化馆（站）免费开放专项资金_02-本级一般支出_1" xfId="805"/>
    <cellStyle name="差_6-省级财政政府与社会资本合作项目综合补助资金_02-本级一般支出" xfId="806"/>
    <cellStyle name="差_6-省级财政政府与社会资本合作项目综合补助资金_02-本级一般支出_1" xfId="807"/>
    <cellStyle name="差_7 2017年省对市（州）税收返还和转移支付预算分地区情况表（省级旅游发展资金）(1)" xfId="808"/>
    <cellStyle name="差_7 2017年省对市（州）税收返还和转移支付预算分地区情况表（省级旅游发展资金）(1)_02-本级一般支出" xfId="809"/>
    <cellStyle name="差_7 2017年省对市（州）税收返还和转移支付预算分地区情况表（省级旅游发展资金）(1)_02-本级一般支出_1" xfId="810"/>
    <cellStyle name="差_7-普惠金融政府和社会资本合作以奖代补资金" xfId="811"/>
    <cellStyle name="差_7-普惠金融政府和社会资本合作以奖代补资金_02-本级一般支出" xfId="812"/>
    <cellStyle name="差_7-普惠金融政府和社会资本合作以奖代补资金_02-本级一般支出_1" xfId="813"/>
    <cellStyle name="差_7-中等职业教育发展专项经费" xfId="814"/>
    <cellStyle name="差_7-中等职业教育发展专项经费_02-本级一般支出" xfId="815"/>
    <cellStyle name="差_8 2017年省对市（州）税收返还和转移支付预算分地区情况表（民族事业发展资金）(1)_02-本级一般支出_1" xfId="816"/>
    <cellStyle name="输入 2 2 3" xfId="817"/>
    <cellStyle name="差_9 2017年省对市（州）税收返还和转移支付预算分地区情况表（全省工商行政管理专项经费）(1)" xfId="818"/>
    <cellStyle name="差_9 2017年省对市（州）税收返还和转移支付预算分地区情况表（全省工商行政管理专项经费）(1)_02-本级一般支出" xfId="819"/>
    <cellStyle name="差_9 2017年省对市（州）税收返还和转移支付预算分地区情况表（全省工商行政管理专项经费）(1)_02-本级一般支出_1" xfId="820"/>
    <cellStyle name="常规 5_02-本级一般支出" xfId="821"/>
    <cellStyle name="差_Sheet14" xfId="822"/>
    <cellStyle name="差_Sheet14_02-本级一般支出" xfId="823"/>
    <cellStyle name="差_Sheet14_02-本级一般支出_1" xfId="824"/>
    <cellStyle name="差_Sheet14_四川省2017年省对市（州）税收返还和转移支付分地区预算（草案）--社保处" xfId="825"/>
    <cellStyle name="好_促进扩大信贷增量 3_02-本级一般支出" xfId="826"/>
    <cellStyle name="好_2-50" xfId="827"/>
    <cellStyle name="好_2-45" xfId="828"/>
    <cellStyle name="差_Sheet20" xfId="829"/>
    <cellStyle name="差_Sheet15" xfId="830"/>
    <cellStyle name="好_2-50_02-本级一般支出" xfId="831"/>
    <cellStyle name="好_2-45_02-本级一般支出" xfId="832"/>
    <cellStyle name="差_Sheet20_02-本级一般支出" xfId="833"/>
    <cellStyle name="差_Sheet15_02-本级一般支出" xfId="834"/>
    <cellStyle name="好_2-50_02-本级一般支出_1" xfId="835"/>
    <cellStyle name="好_2-45_02-本级一般支出_1" xfId="836"/>
    <cellStyle name="常规 8_02-本级一般支出" xfId="837"/>
    <cellStyle name="差_Sheet20_02-本级一般支出_1" xfId="838"/>
    <cellStyle name="差_Sheet15_02-本级一般支出_1" xfId="839"/>
    <cellStyle name="好_2-50_四川省2017年省对市（州）税收返还和转移支付分地区预算（草案）--社保处" xfId="840"/>
    <cellStyle name="好_2-45_四川省2017年省对市（州）税收返还和转移支付分地区预算（草案）--社保处" xfId="841"/>
    <cellStyle name="差_Sheet20_四川省2017年省对市（州）税收返还和转移支付分地区预算（草案）--社保处" xfId="842"/>
    <cellStyle name="差_Sheet15_四川省2017年省对市（州）税收返还和转移支付分地区预算（草案）--社保处" xfId="843"/>
    <cellStyle name="好_2-50_四川省2017年省对市（州）税收返还和转移支付分地区预算（草案）--社保处_02-本级一般支出" xfId="844"/>
    <cellStyle name="好_2-45_四川省2017年省对市（州）税收返还和转移支付分地区预算（草案）--社保处_02-本级一般支出" xfId="845"/>
    <cellStyle name="差_Sheet20_四川省2017年省对市（州）税收返还和转移支付分地区预算（草案）--社保处_02-本级一般支出" xfId="846"/>
    <cellStyle name="差_Sheet15_四川省2017年省对市（州）税收返还和转移支付分地区预算（草案）--社保处_02-本级一般支出" xfId="847"/>
    <cellStyle name="好_2-46" xfId="848"/>
    <cellStyle name="差_Sheet16" xfId="849"/>
    <cellStyle name="检查单元格 2" xfId="850"/>
    <cellStyle name="好_债券贴息计算器_02-本级一般支出" xfId="851"/>
    <cellStyle name="好_2-46_02-本级一般支出_1" xfId="852"/>
    <cellStyle name="差_Sheet16_02-本级一般支出_1" xfId="853"/>
    <cellStyle name="好_2-46_四川省2017年省对市（州）税收返还和转移支付分地区预算（草案）--社保处" xfId="854"/>
    <cellStyle name="差_Sheet16_四川省2017年省对市（州）税收返还和转移支付分地区预算（草案）--社保处" xfId="855"/>
    <cellStyle name="好_Sheet25" xfId="856"/>
    <cellStyle name="好_2-46_四川省2017年省对市（州）税收返还和转移支付分地区预算（草案）--社保处_02-本级一般支出" xfId="857"/>
    <cellStyle name="差_Sheet16_四川省2017年省对市（州）税收返还和转移支付分地区预算（草案）--社保处_02-本级一般支出" xfId="858"/>
    <cellStyle name="差_Sheet18" xfId="859"/>
    <cellStyle name="差_Sheet18_02-本级一般支出" xfId="860"/>
    <cellStyle name="差_Sheet18_四川省2017年省对市（州）税收返还和转移支付分地区预算（草案）--社保处" xfId="861"/>
    <cellStyle name="差_Sheet18_四川省2017年省对市（州）税收返还和转移支付分地区预算（草案）--社保处_02-本级一般支出" xfId="862"/>
    <cellStyle name="差_债券贴息计算器_02-本级一般支出" xfId="863"/>
    <cellStyle name="差_Sheet19" xfId="864"/>
    <cellStyle name="差_Sheet19_02-本级一般支出" xfId="865"/>
    <cellStyle name="差_Sheet19_02-本级一般支出_1" xfId="866"/>
    <cellStyle name="差_Sheet19_四川省2017年省对市（州）税收返还和转移支付分地区预算（草案）--社保处" xfId="867"/>
    <cellStyle name="差_Sheet19_四川省2017年省对市（州）税收返还和转移支付分地区预算（草案）--社保处_02-本级一般支出" xfId="868"/>
    <cellStyle name="差_Sheet2" xfId="869"/>
    <cellStyle name="差_Sheet2_02-本级一般支出" xfId="870"/>
    <cellStyle name="好_2-52" xfId="871"/>
    <cellStyle name="差_Sheet22" xfId="872"/>
    <cellStyle name="好_2-52_02-本级一般支出_1" xfId="873"/>
    <cellStyle name="差_Sheet22_02-本级一般支出_1" xfId="874"/>
    <cellStyle name="好_2-52_四川省2017年省对市（州）税收返还和转移支付分地区预算（草案）--社保处" xfId="875"/>
    <cellStyle name="差_Sheet22_四川省2017年省对市（州）税收返还和转移支付分地区预算（草案）--社保处" xfId="876"/>
    <cellStyle name="好_2-52_四川省2017年省对市（州）税收返还和转移支付分地区预算（草案）--社保处_02-本级一般支出" xfId="877"/>
    <cellStyle name="差_Sheet22_四川省2017年省对市（州）税收返还和转移支付分地区预算（草案）--社保处_02-本级一般支出" xfId="878"/>
    <cellStyle name="好_2-60" xfId="879"/>
    <cellStyle name="好_2-55" xfId="880"/>
    <cellStyle name="差_Sheet25" xfId="881"/>
    <cellStyle name="好_2-60_02-本级一般支出" xfId="882"/>
    <cellStyle name="好_2-55_02-本级一般支出" xfId="883"/>
    <cellStyle name="差_Sheet25_02-本级一般支出" xfId="884"/>
    <cellStyle name="好_2-60_02-本级一般支出_1" xfId="885"/>
    <cellStyle name="好_2-55_02-本级一般支出_1" xfId="886"/>
    <cellStyle name="差_Sheet25_02-本级一般支出_1" xfId="887"/>
    <cellStyle name="解释性文本 2 2 3" xfId="888"/>
    <cellStyle name="好_2-60_四川省2017年省对市（州）税收返还和转移支付分地区预算（草案）--社保处" xfId="889"/>
    <cellStyle name="好_2-55_四川省2017年省对市（州）税收返还和转移支付分地区预算（草案）--社保处" xfId="890"/>
    <cellStyle name="差_Sheet25_四川省2017年省对市（州）税收返还和转移支付分地区预算（草案）--社保处" xfId="891"/>
    <cellStyle name="好_2-60_四川省2017年省对市（州）税收返还和转移支付分地区预算（草案）--社保处_02-本级一般支出" xfId="892"/>
    <cellStyle name="好_2-55_四川省2017年省对市（州）税收返还和转移支付分地区预算（草案）--社保处_02-本级一般支出" xfId="893"/>
    <cellStyle name="差_Sheet25_四川省2017年省对市（州）税收返还和转移支付分地区预算（草案）--社保处_02-本级一般支出" xfId="894"/>
    <cellStyle name="差_Sheet26" xfId="895"/>
    <cellStyle name="差_Sheet26_02-本级一般支出" xfId="896"/>
    <cellStyle name="差_Sheet26_四川省2017年省对市（州）税收返还和转移支付分地区预算（草案）--社保处_02-本级一般支出" xfId="897"/>
    <cellStyle name="好_2-62" xfId="898"/>
    <cellStyle name="差_Sheet32" xfId="899"/>
    <cellStyle name="差_Sheet27" xfId="900"/>
    <cellStyle name="适中 2 2 2" xfId="901"/>
    <cellStyle name="好_2-62_02-本级一般支出" xfId="902"/>
    <cellStyle name="差_Sheet32_02-本级一般支出" xfId="903"/>
    <cellStyle name="差_Sheet27_02-本级一般支出" xfId="904"/>
    <cellStyle name="好_2-62_02-本级一般支出_1" xfId="905"/>
    <cellStyle name="差_Sheet32_02-本级一般支出_1" xfId="906"/>
    <cellStyle name="差_Sheet27_02-本级一般支出_1" xfId="907"/>
    <cellStyle name="好_2-62_四川省2017年省对市（州）税收返还和转移支付分地区预算（草案）--社保处" xfId="908"/>
    <cellStyle name="差_Sheet32_四川省2017年省对市（州）税收返还和转移支付分地区预算（草案）--社保处" xfId="909"/>
    <cellStyle name="差_Sheet27_四川省2017年省对市（州）税收返还和转移支付分地区预算（草案）--社保处" xfId="910"/>
    <cellStyle name="好_2-62_四川省2017年省对市（州）税收返还和转移支付分地区预算（草案）--社保处_02-本级一般支出" xfId="911"/>
    <cellStyle name="差_Sheet32_四川省2017年省对市（州）税收返还和转移支付分地区预算（草案）--社保处_02-本级一般支出" xfId="912"/>
    <cellStyle name="差_Sheet27_四川省2017年省对市（州）税收返还和转移支付分地区预算（草案）--社保处_02-本级一般支出" xfId="913"/>
    <cellStyle name="好_2-59_02-本级一般支出" xfId="914"/>
    <cellStyle name="常规 11 2 3" xfId="915"/>
    <cellStyle name="差_Sheet29_02-本级一般支出" xfId="916"/>
    <cellStyle name="好_2-59_02-本级一般支出_1" xfId="917"/>
    <cellStyle name="差_Sheet29_02-本级一般支出_1" xfId="918"/>
    <cellStyle name="好_2-59_四川省2017年省对市（州）税收返还和转移支付分地区预算（草案）--社保处" xfId="919"/>
    <cellStyle name="差_Sheet29_四川省2017年省对市（州）税收返还和转移支付分地区预算（草案）--社保处" xfId="920"/>
    <cellStyle name="汇总 2 2 2" xfId="921"/>
    <cellStyle name="好_2-59_四川省2017年省对市（州）税收返还和转移支付分地区预算（草案）--社保处_02-本级一般支出" xfId="922"/>
    <cellStyle name="差_Sheet29_四川省2017年省对市（州）税收返还和转移支付分地区预算（草案）--社保处_02-本级一般支出" xfId="923"/>
    <cellStyle name="好_2-58" xfId="924"/>
    <cellStyle name="差_Sheet33" xfId="925"/>
    <cellStyle name="好_2-58_02-本级一般支出" xfId="926"/>
    <cellStyle name="差_Sheet33_02-本级一般支出" xfId="927"/>
    <cellStyle name="好_2-58_02-本级一般支出_1" xfId="928"/>
    <cellStyle name="差_Sheet33_02-本级一般支出_1" xfId="929"/>
    <cellStyle name="好_2-58_四川省2017年省对市（州）税收返还和转移支付分地区预算（草案）--社保处" xfId="930"/>
    <cellStyle name="差_Sheet33_四川省2017年省对市（州）税收返还和转移支付分地区预算（草案）--社保处" xfId="931"/>
    <cellStyle name="好_2-58_四川省2017年省对市（州）税收返还和转移支付分地区预算（草案）--社保处_02-本级一般支出" xfId="932"/>
    <cellStyle name="差_Sheet33_四川省2017年省对市（州）税收返还和转移支付分地区预算（草案）--社保处_02-本级一般支出" xfId="933"/>
    <cellStyle name="差_Sheet7" xfId="934"/>
    <cellStyle name="差_Sheet7_02-本级一般支出" xfId="935"/>
    <cellStyle name="差_Sheet7_02-本级一般支出_1" xfId="936"/>
    <cellStyle name="差_表二（新科目）" xfId="937"/>
    <cellStyle name="差_博物馆纪念馆逐步免费开放补助资金_02-本级一般支出_1" xfId="938"/>
    <cellStyle name="差_促进扩大信贷增量" xfId="939"/>
    <cellStyle name="差_促进扩大信贷增量 2" xfId="940"/>
    <cellStyle name="差_促进扩大信贷增量 2 2" xfId="941"/>
    <cellStyle name="差_促进扩大信贷增量 2 2_02-本级一般支出" xfId="942"/>
    <cellStyle name="好_国家级非物质文化遗产保护专项资金" xfId="943"/>
    <cellStyle name="差_促进扩大信贷增量 2 2_02-本级一般支出_1" xfId="944"/>
    <cellStyle name="差_促进扩大信贷增量 2 2_2017年省对市(州)税收返还和转移支付预算" xfId="945"/>
    <cellStyle name="好_汇总 2 3" xfId="946"/>
    <cellStyle name="差_促进扩大信贷增量 2 2_2017年省对市(州)税收返还和转移支付预算_02-本级一般支出" xfId="947"/>
    <cellStyle name="差_促进扩大信贷增量 2 2_2017年省对市(州)税收返还和转移支付预算_02-本级一般支出_1" xfId="948"/>
    <cellStyle name="差_促进扩大信贷增量 2 2_四川省2017年省对市（州）税收返还和转移支付分地区预算（草案）--社保处" xfId="949"/>
    <cellStyle name="差_促进扩大信贷增量 2 2_四川省2017年省对市（州）税收返还和转移支付分地区预算（草案）--社保处_02-本级一般支出" xfId="950"/>
    <cellStyle name="差_促进扩大信贷增量 2 3" xfId="951"/>
    <cellStyle name="常规 3" xfId="952"/>
    <cellStyle name="差_促进扩大信贷增量 2 3_02-本级一般支出" xfId="953"/>
    <cellStyle name="差_促进扩大信贷增量 2 3_02-本级一般支出_1" xfId="954"/>
    <cellStyle name="差_促进扩大信贷增量 2_02-本级一般支出" xfId="955"/>
    <cellStyle name="差_促进扩大信贷增量 2_02-本级一般支出_1" xfId="956"/>
    <cellStyle name="差_促进扩大信贷增量 2_2017年省对市(州)税收返还和转移支付预算_02-本级一般支出_1" xfId="957"/>
    <cellStyle name="差_促进扩大信贷增量 2_四川省2017年省对市（州）税收返还和转移支付分地区预算（草案）--社保处" xfId="958"/>
    <cellStyle name="差_促进扩大信贷增量 2_四川省2017年省对市（州）税收返还和转移支付分地区预算（草案）--社保处_02-本级一般支出" xfId="959"/>
    <cellStyle name="差_促进扩大信贷增量 3" xfId="960"/>
    <cellStyle name="差_促进扩大信贷增量 3_02-本级一般支出" xfId="961"/>
    <cellStyle name="差_促进扩大信贷增量 3_02-本级一般支出_1" xfId="962"/>
    <cellStyle name="差_促进扩大信贷增量 3_2017年省对市(州)税收返还和转移支付预算_02-本级一般支出_1" xfId="963"/>
    <cellStyle name="差_促进扩大信贷增量 3_四川省2017年省对市（州）税收返还和转移支付分地区预算（草案）--社保处" xfId="964"/>
    <cellStyle name="差_促进扩大信贷增量 4_02-本级一般支出_1" xfId="965"/>
    <cellStyle name="差_促进扩大信贷增量_02-本级一般支出" xfId="966"/>
    <cellStyle name="差_促进扩大信贷增量_02-本级一般支出_1" xfId="967"/>
    <cellStyle name="差_促进扩大信贷增量_2017年省对市(州)税收返还和转移支付预算" xfId="968"/>
    <cellStyle name="差_汇总_2 2 3_02-本级一般支出_1" xfId="969"/>
    <cellStyle name="差_促进扩大信贷增量_2017年省对市(州)税收返还和转移支付预算_02-本级一般支出" xfId="970"/>
    <cellStyle name="差_促进扩大信贷增量_2017年省对市(州)税收返还和转移支付预算_02-本级一般支出_1" xfId="971"/>
    <cellStyle name="差_促进扩大信贷增量_四川省2017年省对市（州）税收返还和转移支付分地区预算（草案）--社保处" xfId="972"/>
    <cellStyle name="差_促进扩大信贷增量_四川省2017年省对市（州）税收返还和转移支付分地区预算（草案）--社保处_02-本级一般支出" xfId="973"/>
    <cellStyle name="差_地方纪检监察机关办案补助专项资金" xfId="974"/>
    <cellStyle name="差_地方纪检监察机关办案补助专项资金_02-本级一般支出" xfId="975"/>
    <cellStyle name="差_地方纪检监察机关办案补助专项资金_02-本级一般支出_1" xfId="976"/>
    <cellStyle name="差_地方纪检监察机关办案补助专项资金_四川省2017年省对市（州）税收返还和转移支付分地区预算（草案）--社保处" xfId="977"/>
    <cellStyle name="差_地方纪检监察机关办案补助专项资金_四川省2017年省对市（州）税收返还和转移支付分地区预算（草案）--社保处_02-本级一般支出" xfId="978"/>
    <cellStyle name="差_公共文化服务体系建设" xfId="979"/>
    <cellStyle name="差_公共文化服务体系建设_02-本级一般支出" xfId="980"/>
    <cellStyle name="好_12 2017年省对市（州）税收返还和转移支付预算分地区情况表（民族地区春节慰问经费）(1)" xfId="981"/>
    <cellStyle name="差_公共文化服务体系建设_02-本级一般支出_1" xfId="982"/>
    <cellStyle name="差_国家级非物质文化遗产保护专项资金" xfId="983"/>
    <cellStyle name="差_国家级非物质文化遗产保护专项资金_02-本级一般支出" xfId="984"/>
    <cellStyle name="差_国家级非物质文化遗产保护专项资金_02-本级一般支出_1" xfId="985"/>
    <cellStyle name="差_国家文物保护专项资金" xfId="986"/>
    <cellStyle name="好_美术馆公共图书馆文化馆（站）免费开放专项资金" xfId="987"/>
    <cellStyle name="差_国家文物保护专项资金_02-本级一般支出" xfId="988"/>
    <cellStyle name="千分位[0]_laroux" xfId="989"/>
    <cellStyle name="差_国家文物保护专项资金_02-本级一般支出_1" xfId="990"/>
    <cellStyle name="差_汇总" xfId="991"/>
    <cellStyle name="差_汇总 2" xfId="992"/>
    <cellStyle name="差_汇总 2 2" xfId="993"/>
    <cellStyle name="差_汇总 2 2_02-本级一般支出" xfId="994"/>
    <cellStyle name="输入 2 3" xfId="995"/>
    <cellStyle name="好_汇总 2 3_02-本级一般支出" xfId="996"/>
    <cellStyle name="差_汇总 2 2_02-本级一般支出_1" xfId="997"/>
    <cellStyle name="差_汇总 2 2_2017年省对市(州)税收返还和转移支付预算" xfId="998"/>
    <cellStyle name="差_汇总 2 2_2017年省对市(州)税收返还和转移支付预算_02-本级一般支出" xfId="999"/>
    <cellStyle name="差_汇总 2 2_2017年省对市(州)税收返还和转移支付预算_02-本级一般支出_1" xfId="1000"/>
    <cellStyle name="差_汇总 2 2_四川省2017年省对市（州）税收返还和转移支付分地区预算（草案）--社保处" xfId="1001"/>
    <cellStyle name="差_汇总 2 2_四川省2017年省对市（州）税收返还和转移支付分地区预算（草案）--社保处_02-本级一般支出" xfId="1002"/>
    <cellStyle name="差_汇总 2 3" xfId="1003"/>
    <cellStyle name="差_汇总 2 3_02-本级一般支出" xfId="1004"/>
    <cellStyle name="差_汇总 2 3_02-本级一般支出_1" xfId="1005"/>
    <cellStyle name="差_汇总 2_02-本级一般支出" xfId="1006"/>
    <cellStyle name="差_汇总 2_02-本级一般支出_1" xfId="1007"/>
    <cellStyle name="差_汇总 2_2017年省对市(州)税收返还和转移支付预算" xfId="1008"/>
    <cellStyle name="差_汇总 2_2017年省对市(州)税收返还和转移支付预算_02-本级一般支出" xfId="1009"/>
    <cellStyle name="好_国家级非物质文化遗产保护专项资金_02-本级一般支出" xfId="1010"/>
    <cellStyle name="差_汇总 2_2017年省对市(州)税收返还和转移支付预算_02-本级一般支出_1" xfId="1011"/>
    <cellStyle name="好_3 2017年省对市（州）税收返还和转移支付预算分地区情况表（到村任职）_02-本级一般支出_1" xfId="1012"/>
    <cellStyle name="差_汇总 2_四川省2017年省对市（州）税收返还和转移支付分地区预算（草案）--社保处" xfId="1013"/>
    <cellStyle name="差_汇总 2_四川省2017年省对市（州）税收返还和转移支付分地区预算（草案）--社保处_02-本级一般支出" xfId="1014"/>
    <cellStyle name="差_汇总 3" xfId="1015"/>
    <cellStyle name="差_汇总 3_02-本级一般支出" xfId="1016"/>
    <cellStyle name="差_汇总 3_02-本级一般支出_1" xfId="1017"/>
    <cellStyle name="差_汇总 3_2017年省对市(州)税收返还和转移支付预算" xfId="1018"/>
    <cellStyle name="差_汇总 3_2017年省对市(州)税收返还和转移支付预算_02-本级一般支出" xfId="1019"/>
    <cellStyle name="差_汇总 3_2017年省对市(州)税收返还和转移支付预算_02-本级一般支出_1" xfId="1020"/>
    <cellStyle name="差_汇总 3_四川省2017年省对市（州）税收返还和转移支付分地区预算（草案）--社保处" xfId="1021"/>
    <cellStyle name="好_2015财金互动汇总（加人行、补成都） 2 2" xfId="1022"/>
    <cellStyle name="差_汇总 3_四川省2017年省对市（州）税收返还和转移支付分地区预算（草案）--社保处_02-本级一般支出" xfId="1023"/>
    <cellStyle name="差_汇总 4" xfId="1024"/>
    <cellStyle name="差_汇总 4_02-本级一般支出" xfId="1025"/>
    <cellStyle name="差_汇总 4_02-本级一般支出_1" xfId="1026"/>
    <cellStyle name="常规 5" xfId="1027"/>
    <cellStyle name="差_汇总_02-本级一般支出" xfId="1028"/>
    <cellStyle name="差_汇总_02-本级一般支出_1" xfId="1029"/>
    <cellStyle name="差_汇总_1" xfId="1030"/>
    <cellStyle name="差_汇总_1 2 2" xfId="1031"/>
    <cellStyle name="差_汇总_1 2 2_02-本级一般支出" xfId="1032"/>
    <cellStyle name="差_汇总_1 2 2_2017年省对市(州)税收返还和转移支付预算" xfId="1033"/>
    <cellStyle name="差_汇总_1 2 3" xfId="1034"/>
    <cellStyle name="差_汇总_1 2 3_02-本级一般支出" xfId="1035"/>
    <cellStyle name="差_汇总_1 2_2017年省对市(州)税收返还和转移支付预算" xfId="1036"/>
    <cellStyle name="差_汇总_1 2_2017年省对市(州)税收返还和转移支付预算_02-本级一般支出" xfId="1037"/>
    <cellStyle name="差_汇总_1 3" xfId="1038"/>
    <cellStyle name="差_汇总_1 3_02-本级一般支出" xfId="1039"/>
    <cellStyle name="差_汇总_1 3_2017年省对市(州)税收返还和转移支付预算" xfId="1040"/>
    <cellStyle name="差_汇总_1 3_2017年省对市(州)税收返还和转移支付预算_02-本级一般支出" xfId="1041"/>
    <cellStyle name="差_汇总_1_02-本级一般支出" xfId="1042"/>
    <cellStyle name="差_汇总_2" xfId="1043"/>
    <cellStyle name="差_汇总_2 2" xfId="1044"/>
    <cellStyle name="差_汇总_2 2 2" xfId="1045"/>
    <cellStyle name="差_汇总_2 2 2_02-本级一般支出" xfId="1046"/>
    <cellStyle name="差_汇总_2 2 2_02-本级一般支出_1" xfId="1047"/>
    <cellStyle name="差_汇总_2 2 2_2017年省对市(州)税收返还和转移支付预算" xfId="1048"/>
    <cellStyle name="差_汇总_2 2 2_2017年省对市(州)税收返还和转移支付预算_02-本级一般支出" xfId="1049"/>
    <cellStyle name="差_汇总_2 2 2_2017年省对市(州)税收返还和转移支付预算_02-本级一般支出_1" xfId="1050"/>
    <cellStyle name="差_汇总_2 2 2_四川省2017年省对市（州）税收返还和转移支付分地区预算（草案）--社保处" xfId="1051"/>
    <cellStyle name="差_汇总_2 2 2_四川省2017年省对市（州）税收返还和转移支付分地区预算（草案）--社保处_02-本级一般支出" xfId="1052"/>
    <cellStyle name="差_汇总_2 2 3" xfId="1053"/>
    <cellStyle name="差_汇总_2 2 3_02-本级一般支出" xfId="1054"/>
    <cellStyle name="差_汇总_2 2_02-本级一般支出" xfId="1055"/>
    <cellStyle name="差_汇总_2 2_02-本级一般支出_1" xfId="1056"/>
    <cellStyle name="差_汇总_2 2_2017年省对市(州)税收返还和转移支付预算_02-本级一般支出" xfId="1057"/>
    <cellStyle name="差_汇总_2 2_2017年省对市(州)税收返还和转移支付预算_02-本级一般支出_1" xfId="1058"/>
    <cellStyle name="差_汇总_2 2_四川省2017年省对市（州）税收返还和转移支付分地区预算（草案）--社保处" xfId="1059"/>
    <cellStyle name="差_汇总_2 2_四川省2017年省对市（州）税收返还和转移支付分地区预算（草案）--社保处_02-本级一般支出" xfId="1060"/>
    <cellStyle name="差_汇总_2 3" xfId="1061"/>
    <cellStyle name="差_汇总_2 3_02-本级一般支出" xfId="1062"/>
    <cellStyle name="差_汇总_2 3_02-本级一般支出_1" xfId="1063"/>
    <cellStyle name="好_汇总 3_2017年省对市(州)税收返还和转移支付预算_02-本级一般支出_1" xfId="1064"/>
    <cellStyle name="差_汇总_2 3_2017年省对市(州)税收返还和转移支付预算" xfId="1065"/>
    <cellStyle name="差_汇总_2 3_2017年省对市(州)税收返还和转移支付预算_02-本级一般支出" xfId="1066"/>
    <cellStyle name="差_汇总_2 3_2017年省对市(州)税收返还和转移支付预算_02-本级一般支出_1" xfId="1067"/>
    <cellStyle name="差_汇总_2 3_四川省2017年省对市（州）税收返还和转移支付分地区预算（草案）--社保处" xfId="1068"/>
    <cellStyle name="差_汇总_2 3_四川省2017年省对市（州）税收返还和转移支付分地区预算（草案）--社保处_02-本级一般支出" xfId="1069"/>
    <cellStyle name="差_汇总_2_02-本级一般支出" xfId="1070"/>
    <cellStyle name="差_汇总_2_02-本级一般支出_1" xfId="1071"/>
    <cellStyle name="差_汇总_2_四川省2017年省对市（州）税收返还和转移支付分地区预算（草案）--社保处" xfId="1072"/>
    <cellStyle name="差_汇总_2_四川省2017年省对市（州）税收返还和转移支付分地区预算（草案）--社保处_02-本级一般支出" xfId="1073"/>
    <cellStyle name="差_汇总_2017年省对市(州)税收返还和转移支付预算_02-本级一般支出" xfId="1074"/>
    <cellStyle name="差_汇总_2017年省对市(州)税收返还和转移支付预算_02-本级一般支出_1" xfId="1075"/>
    <cellStyle name="常规 2" xfId="1076"/>
    <cellStyle name="差_汇总_四川省2017年省对市（州）税收返还和转移支付分地区预算（草案）--社保处_02-本级一般支出" xfId="1077"/>
    <cellStyle name="差_科技口6-30-35" xfId="1078"/>
    <cellStyle name="差_科技口6-30-35_02-本级一般支出" xfId="1079"/>
    <cellStyle name="差_科技口6-30-35_02-本级一般支出_1" xfId="1080"/>
    <cellStyle name="好_2017年省对市（州）税收返还和转移支付预算分地区情况表（华侨事务补助）(1)_02-本级一般支出" xfId="1081"/>
    <cellStyle name="差_美术馆公共图书馆文化馆（站）免费开放专项资金" xfId="1082"/>
    <cellStyle name="常规 3 2 2" xfId="1083"/>
    <cellStyle name="差_美术馆公共图书馆文化馆（站）免费开放专项资金_02-本级一般支出" xfId="1084"/>
    <cellStyle name="差_其他工程费用计费" xfId="1085"/>
    <cellStyle name="常规 6 4" xfId="1086"/>
    <cellStyle name="差_其他工程费用计费_02-本级一般支出" xfId="1087"/>
    <cellStyle name="差_其他工程费用计费_四川省2017年省对市（州）税收返还和转移支付分地区预算（草案）--社保处" xfId="1088"/>
    <cellStyle name="差_少数民族文化事业发展专项资金" xfId="1089"/>
    <cellStyle name="输出 2_02-本级一般支出" xfId="1090"/>
    <cellStyle name="差_少数民族文化事业发展专项资金_02-本级一般支出_1" xfId="1091"/>
    <cellStyle name="检查单元格 2_02-本级一般支出" xfId="1092"/>
    <cellStyle name="好_2015直接融资汇总表 2 2_2017年省对市(州)税收返还和转移支付预算" xfId="1093"/>
    <cellStyle name="差_省级体育专项资金_02-本级一般支出_1" xfId="1094"/>
    <cellStyle name="差_省级文化发展专项资金_02-本级一般支出" xfId="1095"/>
    <cellStyle name="差_省级文物保护专项资金" xfId="1096"/>
    <cellStyle name="差_省级文物保护专项资金_02-本级一般支出_1" xfId="1097"/>
    <cellStyle name="差_四川省2017年省对市（州）税收返还和转移支付分地区预算（草案）--教科文处" xfId="1098"/>
    <cellStyle name="差_四川省2017年省对市（州）税收返还和转移支付分地区预算（草案）--教科文处_02-本级一般支出" xfId="1099"/>
    <cellStyle name="常规 47 4 2 2" xfId="1100"/>
    <cellStyle name="差_四川省2017年省对市（州）税收返还和转移支付分地区预算（草案）--教科文处_02-本级一般支出_1" xfId="1101"/>
    <cellStyle name="差_四川省2017年省对市（州）税收返还和转移支付分地区预算（草案）--社保处" xfId="1102"/>
    <cellStyle name="差_四川省2017年省对市（州）税收返还和转移支付分地区预算（草案）--债务金融处" xfId="1103"/>
    <cellStyle name="差_四川省2017年省对市（州）税收返还和转移支付分地区预算（草案）--债务金融处_02-本级一般支出" xfId="1104"/>
    <cellStyle name="差_四川省2017年省对市（州）税收返还和转移支付分地区预算（草案）--债务金融处_02-本级一般支出_1" xfId="1105"/>
    <cellStyle name="差_体育场馆免费低收费开放补助资金" xfId="1106"/>
    <cellStyle name="差_体育场馆免费低收费开放补助资金_02-本级一般支出" xfId="1107"/>
    <cellStyle name="差_文化产业发展专项资金" xfId="1108"/>
    <cellStyle name="差_文化产业发展专项资金_02-本级一般支出" xfId="1109"/>
    <cellStyle name="差_文化产业发展专项资金_02-本级一般支出_1" xfId="1110"/>
    <cellStyle name="差_宣传文化事业发展专项资金" xfId="1111"/>
    <cellStyle name="差_宣传文化事业发展专项资金_02-本级一般支出" xfId="1112"/>
    <cellStyle name="差_宣传文化事业发展专项资金_02-本级一般支出_1" xfId="1113"/>
    <cellStyle name="好_2015直接融资汇总表_02-本级一般支出" xfId="1114"/>
    <cellStyle name="差_债券贴息计算器" xfId="1115"/>
    <cellStyle name="差_债券贴息计算器_四川省2017年省对市（州）税收返还和转移支付分地区预算（草案）--社保处" xfId="1116"/>
    <cellStyle name="常规 10 2 2" xfId="1117"/>
    <cellStyle name="常规 10 2 2 3" xfId="1118"/>
    <cellStyle name="常规 10 2 2_02-本级一般支出" xfId="1119"/>
    <cellStyle name="常规 10 2 4" xfId="1120"/>
    <cellStyle name="常规 10 2_02-本级一般支出" xfId="1121"/>
    <cellStyle name="常规 10 3" xfId="1122"/>
    <cellStyle name="常规 10 3 2" xfId="1123"/>
    <cellStyle name="常规 10 4 2" xfId="1124"/>
    <cellStyle name="常规 10 4 3" xfId="1125"/>
    <cellStyle name="常规 10 4 3 2" xfId="1126"/>
    <cellStyle name="常规 10 4 3_02-本级一般支出" xfId="1127"/>
    <cellStyle name="常规 11" xfId="1128"/>
    <cellStyle name="常规 11 2" xfId="1129"/>
    <cellStyle name="常规 20 2_02-本级一般支出" xfId="1130"/>
    <cellStyle name="常规 11 2 2" xfId="1131"/>
    <cellStyle name="常规 11 2_02-本级一般支出" xfId="1132"/>
    <cellStyle name="常规 12" xfId="1133"/>
    <cellStyle name="常规 12 2" xfId="1134"/>
    <cellStyle name="常规 12 3" xfId="1135"/>
    <cellStyle name="常规 12_02-本级一般支出" xfId="1136"/>
    <cellStyle name="常规 13" xfId="1137"/>
    <cellStyle name="常规 13 2" xfId="1138"/>
    <cellStyle name="常规 14" xfId="1139"/>
    <cellStyle name="常规 14 2" xfId="1140"/>
    <cellStyle name="常规 21 2 2" xfId="1141"/>
    <cellStyle name="常规 14_02-本级一般支出" xfId="1142"/>
    <cellStyle name="好_1 2017年省对市（州）税收返还和转移支付预算分地区情况表（华侨事务补助）(1)_02-本级一般支出" xfId="1143"/>
    <cellStyle name="常规 20" xfId="1144"/>
    <cellStyle name="常规 15" xfId="1145"/>
    <cellStyle name="常规 20 2" xfId="1146"/>
    <cellStyle name="常规 15 2" xfId="1147"/>
    <cellStyle name="常规 20 4" xfId="1148"/>
    <cellStyle name="常规 15 4" xfId="1149"/>
    <cellStyle name="常规 20_02-本级一般支出" xfId="1150"/>
    <cellStyle name="常规 15_02-本级一般支出" xfId="1151"/>
    <cellStyle name="检查单元格 2 2 2" xfId="1152"/>
    <cellStyle name="常规 21" xfId="1153"/>
    <cellStyle name="常规 16" xfId="1154"/>
    <cellStyle name="常规 21 2" xfId="1155"/>
    <cellStyle name="常规 16 2" xfId="1156"/>
    <cellStyle name="常规 21_02-本级一般支出" xfId="1157"/>
    <cellStyle name="常规 16_02-本级一般支出" xfId="1158"/>
    <cellStyle name="检查单元格 2 2 3" xfId="1159"/>
    <cellStyle name="常规 22" xfId="1160"/>
    <cellStyle name="常规 17" xfId="1161"/>
    <cellStyle name="常规 22 2" xfId="1162"/>
    <cellStyle name="常规 17 2" xfId="1163"/>
    <cellStyle name="常规 17 2 2" xfId="1164"/>
    <cellStyle name="好_4-9_02-本级一般支出_1" xfId="1165"/>
    <cellStyle name="常规 17 2_02-本级一般支出" xfId="1166"/>
    <cellStyle name="常规 17 3" xfId="1167"/>
    <cellStyle name="常规 17 4 2" xfId="1168"/>
    <cellStyle name="强调文字颜色 2 2 2 3" xfId="1169"/>
    <cellStyle name="常规 22_02-本级一般支出" xfId="1170"/>
    <cellStyle name="常规 17_02-本级一般支出" xfId="1171"/>
    <cellStyle name="常规 23" xfId="1172"/>
    <cellStyle name="常规 18" xfId="1173"/>
    <cellStyle name="常规 18 2" xfId="1174"/>
    <cellStyle name="常规 18_02-本级一般支出" xfId="1175"/>
    <cellStyle name="常规 24" xfId="1176"/>
    <cellStyle name="常规 19" xfId="1177"/>
    <cellStyle name="常规 24 2" xfId="1178"/>
    <cellStyle name="常规 19 2" xfId="1179"/>
    <cellStyle name="常规 24_02-本级一般支出" xfId="1180"/>
    <cellStyle name="常规 19_02-本级一般支出" xfId="1181"/>
    <cellStyle name="常规 2 2" xfId="1182"/>
    <cellStyle name="好_4-14" xfId="1183"/>
    <cellStyle name="常规 2 2 2" xfId="1184"/>
    <cellStyle name="常规 2 2 2 2" xfId="1185"/>
    <cellStyle name="好_4-14_02-本级一般支出" xfId="1186"/>
    <cellStyle name="常规 2 2 2_02-本级一般支出" xfId="1187"/>
    <cellStyle name="好_4-20" xfId="1188"/>
    <cellStyle name="好_4-15" xfId="1189"/>
    <cellStyle name="常规 2 2 3" xfId="1190"/>
    <cellStyle name="好_汇总 3_四川省2017年省对市（州）税收返还和转移支付分地区预算（草案）--社保处_02-本级一般支出" xfId="1191"/>
    <cellStyle name="好_4-21" xfId="1192"/>
    <cellStyle name="常规 2 2 4" xfId="1193"/>
    <cellStyle name="常规 2 2_02-本级一般支出" xfId="1194"/>
    <cellStyle name="常规 2 3" xfId="1195"/>
    <cellStyle name="常规 2 3 2" xfId="1196"/>
    <cellStyle name="常规 2 3 2 2" xfId="1197"/>
    <cellStyle name="常规 2 3 2 3" xfId="1198"/>
    <cellStyle name="常规 2 3 3" xfId="1199"/>
    <cellStyle name="常规 2 3 4" xfId="1200"/>
    <cellStyle name="常规 2 3 5" xfId="1201"/>
    <cellStyle name="常规 2 3_02-本级一般支出" xfId="1202"/>
    <cellStyle name="常规 2 4 2" xfId="1203"/>
    <cellStyle name="常规 2 4 2 2" xfId="1204"/>
    <cellStyle name="常规 2 4 2_02-本级一般支出" xfId="1205"/>
    <cellStyle name="常规 2 4_02-本级一般支出" xfId="1206"/>
    <cellStyle name="常规 2 5 2" xfId="1207"/>
    <cellStyle name="常规 2 5 3" xfId="1208"/>
    <cellStyle name="常规 2 5_02-本级一般支出" xfId="1209"/>
    <cellStyle name="常规 2_%84表2：2016-2018年省级部门三年滚动规划报表" xfId="1210"/>
    <cellStyle name="常规 2_省级科预算草案表1.14" xfId="1211"/>
    <cellStyle name="常规 20 2 2" xfId="1212"/>
    <cellStyle name="常规 20 3" xfId="1213"/>
    <cellStyle name="好_4-8_02-本级一般支出_1" xfId="1214"/>
    <cellStyle name="常规 21 2_02-本级一般支出" xfId="1215"/>
    <cellStyle name="好_4-21_02-本级一般支出" xfId="1216"/>
    <cellStyle name="常规 21 3" xfId="1217"/>
    <cellStyle name="常规 30" xfId="1218"/>
    <cellStyle name="常规 25" xfId="1219"/>
    <cellStyle name="常规 30 2" xfId="1220"/>
    <cellStyle name="常规 25 2" xfId="1221"/>
    <cellStyle name="好_国家文物保护专项资金_02-本级一般支出_1" xfId="1222"/>
    <cellStyle name="常规 30 2 2" xfId="1223"/>
    <cellStyle name="常规 25 2 2" xfId="1224"/>
    <cellStyle name="常规 30_02-本级一般支出" xfId="1225"/>
    <cellStyle name="常规 25_02-本级一般支出" xfId="1226"/>
    <cellStyle name="常规 31" xfId="1227"/>
    <cellStyle name="常规 26" xfId="1228"/>
    <cellStyle name="常规 26 2_02-本级一般支出" xfId="1229"/>
    <cellStyle name="常规 31_02-本级一般支出" xfId="1230"/>
    <cellStyle name="常规 26_02-本级一般支出" xfId="1231"/>
    <cellStyle name="常规 32" xfId="1232"/>
    <cellStyle name="常规 27" xfId="1233"/>
    <cellStyle name="常规 27 2" xfId="1234"/>
    <cellStyle name="常规 27 2 2" xfId="1235"/>
    <cellStyle name="常规 27 2_02-本级一般支出" xfId="1236"/>
    <cellStyle name="常规 3 3_02-本级一般支出" xfId="1237"/>
    <cellStyle name="常规 27 3" xfId="1238"/>
    <cellStyle name="常规 27_02-本级一般支出" xfId="1239"/>
    <cellStyle name="常规 33" xfId="1240"/>
    <cellStyle name="常规 28" xfId="1241"/>
    <cellStyle name="常规_省级科预算草案表1.14" xfId="1242"/>
    <cellStyle name="常规 28 2" xfId="1243"/>
    <cellStyle name="好_3-创业担保贷款贴息及奖补_02-本级一般支出_1" xfId="1244"/>
    <cellStyle name="常规_省级科预算草案表1.14 2" xfId="1245"/>
    <cellStyle name="常规 28 2 2" xfId="1246"/>
    <cellStyle name="常规 28 2_02-本级一般支出" xfId="1247"/>
    <cellStyle name="常规 28_02-本级一般支出" xfId="1248"/>
    <cellStyle name="好_26 地方纪检监察机关办案补助专项资金_02-本级一般支出" xfId="1249"/>
    <cellStyle name="常规 34" xfId="1250"/>
    <cellStyle name="常规 29" xfId="1251"/>
    <cellStyle name="常规 3 2" xfId="1252"/>
    <cellStyle name="常规 3 2 2 2" xfId="1253"/>
    <cellStyle name="常规 3 2 2 3" xfId="1254"/>
    <cellStyle name="常规 3 2 2_02-本级一般支出" xfId="1255"/>
    <cellStyle name="常规 3 2 3" xfId="1256"/>
    <cellStyle name="常规 3 2 3 2" xfId="1257"/>
    <cellStyle name="常规 3 2 3_02-本级一般支出" xfId="1258"/>
    <cellStyle name="常规 3 2 4" xfId="1259"/>
    <cellStyle name="常规 3 2_02-本级一般支出" xfId="1260"/>
    <cellStyle name="常规 3 2_02-本级一般支出_1" xfId="1261"/>
    <cellStyle name="常规 3 3 2" xfId="1262"/>
    <cellStyle name="常规 3 3 3" xfId="1263"/>
    <cellStyle name="常规 3 4" xfId="1264"/>
    <cellStyle name="好_15-省级防震减灾分情况" xfId="1265"/>
    <cellStyle name="常规 3_02-本级一般支出" xfId="1266"/>
    <cellStyle name="常规 30 3" xfId="1267"/>
    <cellStyle name="常规 35" xfId="1268"/>
    <cellStyle name="常规 4" xfId="1269"/>
    <cellStyle name="常规 4 2" xfId="1270"/>
    <cellStyle name="常规 4 2 2" xfId="1271"/>
    <cellStyle name="常规 4 2_02-本级一般支出" xfId="1272"/>
    <cellStyle name="常规 4 3" xfId="1273"/>
    <cellStyle name="常规 4_02-本级一般支出" xfId="1274"/>
    <cellStyle name="常规 47" xfId="1275"/>
    <cellStyle name="好_Sheet19_02-本级一般支出" xfId="1276"/>
    <cellStyle name="常规 47 2" xfId="1277"/>
    <cellStyle name="常规 47 2 2" xfId="1278"/>
    <cellStyle name="常规 47 2 2 2" xfId="1279"/>
    <cellStyle name="常规 47 2 2_02-本级一般支出" xfId="1280"/>
    <cellStyle name="常规 47 2_02-本级一般支出" xfId="1281"/>
    <cellStyle name="好_Sheet26_四川省2017年省对市（州）税收返还和转移支付分地区预算（草案）--社保处" xfId="1282"/>
    <cellStyle name="常规 47 3" xfId="1283"/>
    <cellStyle name="常规 47 4" xfId="1284"/>
    <cellStyle name="常规 47 4 2" xfId="1285"/>
    <cellStyle name="常规 47 4 2_02-本级一般支出" xfId="1286"/>
    <cellStyle name="常规 47 4_02-本级一般支出" xfId="1287"/>
    <cellStyle name="常规 47_02-本级一般支出" xfId="1288"/>
    <cellStyle name="常规 48" xfId="1289"/>
    <cellStyle name="常规 48 2" xfId="1290"/>
    <cellStyle name="常规 48 2 2" xfId="1291"/>
    <cellStyle name="常规 48 2_02-本级一般支出" xfId="1292"/>
    <cellStyle name="常规 48 3" xfId="1293"/>
    <cellStyle name="常规 48_02-本级一般支出" xfId="1294"/>
    <cellStyle name="常规 5 2" xfId="1295"/>
    <cellStyle name="常规 5 2 2" xfId="1296"/>
    <cellStyle name="常规 5 2 3" xfId="1297"/>
    <cellStyle name="常规 5 2_02-本级一般支出" xfId="1298"/>
    <cellStyle name="常规 5 3" xfId="1299"/>
    <cellStyle name="好_4-8" xfId="1300"/>
    <cellStyle name="常规 5 4" xfId="1301"/>
    <cellStyle name="常规 6" xfId="1302"/>
    <cellStyle name="输入 2_02-本级一般支出" xfId="1303"/>
    <cellStyle name="好_省级文物保护专项资金_02-本级一般支出_1" xfId="1304"/>
    <cellStyle name="常规 6 2" xfId="1305"/>
    <cellStyle name="常规 6 2 2" xfId="1306"/>
    <cellStyle name="常规 6 2 2 2" xfId="1307"/>
    <cellStyle name="常规 6 2 2 3" xfId="1308"/>
    <cellStyle name="常规 6 2 2_02-本级一般支出" xfId="1309"/>
    <cellStyle name="常规 6 2 3" xfId="1310"/>
    <cellStyle name="常规 6 2 4" xfId="1311"/>
    <cellStyle name="常规 6 2_02-本级一般支出" xfId="1312"/>
    <cellStyle name="常规 6 3" xfId="1313"/>
    <cellStyle name="常规 6 3 2" xfId="1314"/>
    <cellStyle name="常规 6 3_02-本级一般支出" xfId="1315"/>
    <cellStyle name="常规 6_02-本级一般支出" xfId="1316"/>
    <cellStyle name="常规 7 2" xfId="1317"/>
    <cellStyle name="常规 7 2 2" xfId="1318"/>
    <cellStyle name="好_9 2017年省对市（州）税收返还和转移支付预算分地区情况表（全省工商行政管理专项经费）(1)_02-本级一般支出" xfId="1319"/>
    <cellStyle name="常规 7 2 3" xfId="1320"/>
    <cellStyle name="常规 7 2_02-本级一般支出" xfId="1321"/>
    <cellStyle name="常规 7 3" xfId="1322"/>
    <cellStyle name="常规 7_02-本级一般支出" xfId="1323"/>
    <cellStyle name="常规 8" xfId="1324"/>
    <cellStyle name="常规 8 2" xfId="1325"/>
    <cellStyle name="常规 9 2 2" xfId="1326"/>
    <cellStyle name="常规 9 3" xfId="1327"/>
    <cellStyle name="常规_(陈诚修改稿)2006年全省及省级财政决算及07年预算执行情况表(A4 留底自用)" xfId="1328"/>
    <cellStyle name="常规_(陈诚修改稿)2006年全省及省级财政决算及07年预算执行情况表(A4 留底自用) 2" xfId="1329"/>
    <cellStyle name="常规_(陈诚修改稿)2006年全省及省级财政决算及07年预算执行情况表(A4 留底自用) 2 2 2 2" xfId="1330"/>
    <cellStyle name="常规_02-本级一般支出" xfId="1331"/>
    <cellStyle name="常规_06-本级基金支出" xfId="1332"/>
    <cellStyle name="好_2-65_02-本级一般支出_1" xfId="1333"/>
    <cellStyle name="常规_2001年预算：预算收入及财力（12月21日上午定案表）" xfId="1334"/>
    <cellStyle name="常规_2014年全省及省级财政收支执行及2015年预算草案表（20150123，自用稿）" xfId="1335"/>
    <cellStyle name="常规_2015年全省及省级财政收支执行及2016年预算草案表（20160120）企业处修改" xfId="1336"/>
    <cellStyle name="常规_2017年省级预算" xfId="1337"/>
    <cellStyle name="常规_Sheet1" xfId="1338"/>
    <cellStyle name="汇总 2 3" xfId="1339"/>
    <cellStyle name="常规_国有资本经营预算表样 2 2" xfId="1340"/>
    <cellStyle name="常规_国资决算以及执行情况0712 2 2" xfId="1341"/>
    <cellStyle name="常规_社保基金预算报人大建议表样 2" xfId="1342"/>
    <cellStyle name="好 2" xfId="1343"/>
    <cellStyle name="好 2 2" xfId="1344"/>
    <cellStyle name="好_5-农村教师周转房建设" xfId="1345"/>
    <cellStyle name="好 2 2 2" xfId="1346"/>
    <cellStyle name="好 2 2 3" xfId="1347"/>
    <cellStyle name="好 2 2_02-本级一般支出" xfId="1348"/>
    <cellStyle name="好_Sheet29_四川省2017年省对市（州）税收返还和转移支付分地区预算（草案）--社保处" xfId="1349"/>
    <cellStyle name="好 2_02-本级一般支出" xfId="1350"/>
    <cellStyle name="好_%84表2：2016-2018年省级部门三年滚动规划报表" xfId="1351"/>
    <cellStyle name="好_%84表2：2016-2018年省级部门三年滚动规划报表_02-本级一般支出" xfId="1352"/>
    <cellStyle name="好_“三区”文化人才专项资金_02-本级一般支出" xfId="1353"/>
    <cellStyle name="好_“三区”文化人才专项资金_02-本级一般支出_1" xfId="1354"/>
    <cellStyle name="好_02-本级一般支出" xfId="1355"/>
    <cellStyle name="好_02-本级一般支出_1" xfId="1356"/>
    <cellStyle name="好_02-本级一般支出_2" xfId="1357"/>
    <cellStyle name="好_05-本级一般支出" xfId="1358"/>
    <cellStyle name="好_05-本级一般支出_1" xfId="1359"/>
    <cellStyle name="好_1 2017年省对市（州）税收返还和转移支付预算分地区情况表（华侨事务补助）(1)_02-本级一般支出_1" xfId="1360"/>
    <cellStyle name="好_10 2017年省对市（州）税收返还和转移支付预算分地区情况表（寺观教堂维修补助资金）(1)" xfId="1361"/>
    <cellStyle name="好_10 2017年省对市（州）税收返还和转移支付预算分地区情况表（寺观教堂维修补助资金）(1)_02-本级一般支出_1" xfId="1362"/>
    <cellStyle name="好_10-扶持民族地区教育发展" xfId="1363"/>
    <cellStyle name="好_10-扶持民族地区教育发展_02-本级一般支出" xfId="1364"/>
    <cellStyle name="好_10-扶持民族地区教育发展_02-本级一般支出_1" xfId="1365"/>
    <cellStyle name="好_Sheet7_02-本级一般支出_1" xfId="1366"/>
    <cellStyle name="好_11 2017年省对市（州）税收返还和转移支付预算分地区情况表（基层行政单位救灾专项资金）(1)" xfId="1367"/>
    <cellStyle name="好_1-12" xfId="1368"/>
    <cellStyle name="好_1-12_02-本级一般支出" xfId="1369"/>
    <cellStyle name="好_1-12_四川省2017年省对市（州）税收返还和转移支付分地区预算（草案）--社保处" xfId="1370"/>
    <cellStyle name="好_1-12_四川省2017年省对市（州）税收返还和转移支付分地区预算（草案）--社保处_02-本级一般支出" xfId="1371"/>
    <cellStyle name="好_12 2017年省对市（州）税收返还和转移支付预算分地区情况表（民族地区春节慰问经费）(1)_02-本级一般支出" xfId="1372"/>
    <cellStyle name="好_123" xfId="1373"/>
    <cellStyle name="好_123_02-本级一般支出" xfId="1374"/>
    <cellStyle name="好_123_02-本级一般支出_1" xfId="1375"/>
    <cellStyle name="好_13 2017年省对市（州）税收返还和转移支付预算分地区情况表（审计能力提升专项经费）(1)" xfId="1376"/>
    <cellStyle name="好_13 2017年省对市（州）税收返还和转移支付预算分地区情况表（审计能力提升专项经费）(1)_02-本级一般支出" xfId="1377"/>
    <cellStyle name="好_14 2017年省对市（州）税收返还和转移支付预算分地区情况表（支持基层政权建设补助资金）(1)" xfId="1378"/>
    <cellStyle name="好_14 2017年省对市（州）税收返还和转移支付预算分地区情况表（支持基层政权建设补助资金）(1)_02-本级一般支出" xfId="1379"/>
    <cellStyle name="好_14 2017年省对市（州）税收返还和转移支付预算分地区情况表（支持基层政权建设补助资金）(1)_02-本级一般支出_1" xfId="1380"/>
    <cellStyle name="好_15-省级防震减灾分情况_02-本级一般支出" xfId="1381"/>
    <cellStyle name="好_15-省级防震减灾分情况_02-本级一般支出_1" xfId="1382"/>
    <cellStyle name="好_Sheet20_02-本级一般支出" xfId="1383"/>
    <cellStyle name="好_Sheet15_02-本级一般支出" xfId="1384"/>
    <cellStyle name="好_18 2017年省对市（州）税收返还和转移支付预算分地区情况表（全省法院系统业务经费）(1)" xfId="1385"/>
    <cellStyle name="好_18 2017年省对市（州）税收返还和转移支付预算分地区情况表（全省法院系统业务经费）(1)_02-本级一般支出" xfId="1386"/>
    <cellStyle name="好_18 2017年省对市（州）税收返还和转移支付预算分地区情况表（全省法院系统业务经费）(1)_02-本级一般支出_1" xfId="1387"/>
    <cellStyle name="好_18-本级基金支出" xfId="1388"/>
    <cellStyle name="千位_ 表八" xfId="1389"/>
    <cellStyle name="好_19 征兵经费_02-本级一般支出" xfId="1390"/>
    <cellStyle name="好_19 征兵经费_02-本级一般支出_1" xfId="1391"/>
    <cellStyle name="好_1-学前教育发展专项资金_02-本级一般支出" xfId="1392"/>
    <cellStyle name="好_1-学前教育发展专项资金_02-本级一般支出_1" xfId="1393"/>
    <cellStyle name="好_1-政策性保险财政补助资金" xfId="1394"/>
    <cellStyle name="好_1-政策性保险财政补助资金_02-本级一般支出" xfId="1395"/>
    <cellStyle name="好_1-政策性保险财政补助资金_02-本级一般支出_1" xfId="1396"/>
    <cellStyle name="好_2" xfId="1397"/>
    <cellStyle name="好_2_02-本级一般支出" xfId="1398"/>
    <cellStyle name="好_2_02-本级一般支出_1" xfId="1399"/>
    <cellStyle name="好_20 国防动员专项经费_02-本级一般支出" xfId="1400"/>
    <cellStyle name="好_20 国防动员专项经费_02-本级一般支出_1" xfId="1401"/>
    <cellStyle name="好_2015财金互动汇总（加人行、补成都）" xfId="1402"/>
    <cellStyle name="好_2015财金互动汇总（加人行、补成都） 2" xfId="1403"/>
    <cellStyle name="好_2015财金互动汇总（加人行、补成都） 2 2_02-本级一般支出" xfId="1404"/>
    <cellStyle name="好_2015财金互动汇总（加人行、补成都） 2 2_2017年省对市(州)税收返还和转移支付预算" xfId="1405"/>
    <cellStyle name="好_2015财金互动汇总（加人行、补成都） 2 2_2017年省对市(州)税收返还和转移支付预算_02-本级一般支出" xfId="1406"/>
    <cellStyle name="好_2015财金互动汇总（加人行、补成都） 2 3" xfId="1407"/>
    <cellStyle name="好_2015财金互动汇总（加人行、补成都） 2 3_02-本级一般支出" xfId="1408"/>
    <cellStyle name="好_2015财金互动汇总（加人行、补成都） 2_02-本级一般支出" xfId="1409"/>
    <cellStyle name="好_2015财金互动汇总（加人行、补成都） 2_2017年省对市(州)税收返还和转移支付预算" xfId="1410"/>
    <cellStyle name="好_2015财金互动汇总（加人行、补成都） 2_2017年省对市(州)税收返还和转移支付预算_02-本级一般支出" xfId="1411"/>
    <cellStyle name="好_2015财金互动汇总（加人行、补成都） 3" xfId="1412"/>
    <cellStyle name="好_2015财金互动汇总（加人行、补成都） 3_02-本级一般支出" xfId="1413"/>
    <cellStyle name="好_8 2017年省对市（州）税收返还和转移支付预算分地区情况表（民族事业发展资金）(1)_02-本级一般支出_1" xfId="1414"/>
    <cellStyle name="好_2015财金互动汇总（加人行、补成都） 3_2017年省对市(州)税收返还和转移支付预算" xfId="1415"/>
    <cellStyle name="好_2015财金互动汇总（加人行、补成都） 3_2017年省对市(州)税收返还和转移支付预算_02-本级一般支出" xfId="1416"/>
    <cellStyle name="好_Sheet32_四川省2017年省对市（州）税收返还和转移支付分地区预算（草案）--社保处" xfId="1417"/>
    <cellStyle name="好_Sheet27_四川省2017年省对市（州）税收返还和转移支付分地区预算（草案）--社保处" xfId="1418"/>
    <cellStyle name="好_2015财金互动汇总（加人行、补成都）_02-本级一般支出" xfId="1419"/>
    <cellStyle name="好_2015财金互动汇总（加人行、补成都）_2017年省对市(州)税收返还和转移支付预算" xfId="1420"/>
    <cellStyle name="好_四川省2017年省对市（州）税收返还和转移支付分地区预算（草案）--社保处_02-本级一般支出" xfId="1421"/>
    <cellStyle name="好_2015直接融资汇总表" xfId="1422"/>
    <cellStyle name="好_2015直接融资汇总表 2" xfId="1423"/>
    <cellStyle name="好_2015直接融资汇总表 2 2" xfId="1424"/>
    <cellStyle name="好_2015直接融资汇总表 2 2_02-本级一般支出" xfId="1425"/>
    <cellStyle name="好_2015直接融资汇总表 2 2_2017年省对市(州)税收返还和转移支付预算_02-本级一般支出" xfId="1426"/>
    <cellStyle name="好_2015直接融资汇总表 2 3" xfId="1427"/>
    <cellStyle name="好_2015直接融资汇总表 2_02-本级一般支出" xfId="1428"/>
    <cellStyle name="好_2015直接融资汇总表 2_2017年省对市(州)税收返还和转移支付预算" xfId="1429"/>
    <cellStyle name="好_2015直接融资汇总表 2_2017年省对市(州)税收返还和转移支付预算_02-本级一般支出" xfId="1430"/>
    <cellStyle name="好_2015直接融资汇总表 3" xfId="1431"/>
    <cellStyle name="好_26 地方纪检监察机关办案补助专项资金" xfId="1432"/>
    <cellStyle name="好_2015直接融资汇总表 3_02-本级一般支出" xfId="1433"/>
    <cellStyle name="好_2015直接融资汇总表 3_2017年省对市(州)税收返还和转移支付预算" xfId="1434"/>
    <cellStyle name="好_2015直接融资汇总表 3_2017年省对市(州)税收返还和转移支付预算_02-本级一般支出" xfId="1435"/>
    <cellStyle name="好_2015直接融资汇总表 4" xfId="1436"/>
    <cellStyle name="好_2015直接融资汇总表 4_02-本级一般支出" xfId="1437"/>
    <cellStyle name="好_2015直接融资汇总表_2017年省对市(州)税收返还和转移支付预算" xfId="1438"/>
    <cellStyle name="好_2015直接融资汇总表_2017年省对市(州)税收返还和转移支付预算_02-本级一般支出" xfId="1439"/>
    <cellStyle name="好_2016年四川省省级一般公共预算支出执行情况表" xfId="1440"/>
    <cellStyle name="好_2016年四川省省级一般公共预算支出执行情况表_02-本级一般支出" xfId="1441"/>
    <cellStyle name="好_2017年省对市(州)税收返还和转移支付预算" xfId="1442"/>
    <cellStyle name="好_2017年省对市(州)税收返还和转移支付预算_02-本级一般支出" xfId="1443"/>
    <cellStyle name="好_2017年省对市(州)税收返还和转移支付预算_02-本级一般支出_1" xfId="1444"/>
    <cellStyle name="好_2017年省对市（州）税收返还和转移支付预算分地区情况表（华侨事务补助）(1)" xfId="1445"/>
    <cellStyle name="好_2017年省对市（州）税收返还和转移支付预算分地区情况表（华侨事务补助）(1)_02-本级一般支出_1" xfId="1446"/>
    <cellStyle name="好_2017年省对市（州）税收返还和转移支付预算分地区情况表（华侨事务补助）(1)_四川省2017年省对市（州）税收返还和转移支付分地区预算（草案）--社保处" xfId="1447"/>
    <cellStyle name="好_2017年省对市（州）税收返还和转移支付预算分地区情况表（华侨事务补助）(1)_四川省2017年省对市（州）税收返还和转移支付分地区预算（草案）--社保处_02-本级一般支出" xfId="1448"/>
    <cellStyle name="警告文本 2 3" xfId="1449"/>
    <cellStyle name="好_21 禁毒补助经费" xfId="1450"/>
    <cellStyle name="好_21 禁毒补助经费_02-本级一般支出" xfId="1451"/>
    <cellStyle name="好_21 禁毒补助经费_02-本级一般支出_1" xfId="1452"/>
    <cellStyle name="好_22 2017年省对市（州）税收返还和转移支付预算分地区情况表（交警业务经费）(1)" xfId="1453"/>
    <cellStyle name="好_22 2017年省对市（州）税收返还和转移支付预算分地区情况表（交警业务经费）(1)_02-本级一般支出" xfId="1454"/>
    <cellStyle name="强调文字颜色 5 2 2" xfId="1455"/>
    <cellStyle name="好_22 2017年省对市（州）税收返还和转移支付预算分地区情况表（交警业务经费）(1)_02-本级一般支出_1" xfId="1456"/>
    <cellStyle name="好_23 铁路护路专项经费" xfId="1457"/>
    <cellStyle name="好_23 铁路护路专项经费_02-本级一般支出" xfId="1458"/>
    <cellStyle name="好_24 维稳经费" xfId="1459"/>
    <cellStyle name="好_宣传文化事业发展专项资金" xfId="1460"/>
    <cellStyle name="好_25 消防部队大型装备建设补助经费" xfId="1461"/>
    <cellStyle name="好_宣传文化事业发展专项资金_02-本级一般支出" xfId="1462"/>
    <cellStyle name="好_促进扩大信贷增量 2_四川省2017年省对市（州）税收返还和转移支付分地区预算（草案）--社保处" xfId="1463"/>
    <cellStyle name="好_25 消防部队大型装备建设补助经费_02-本级一般支出" xfId="1464"/>
    <cellStyle name="好_宣传文化事业发展专项资金_02-本级一般支出_1" xfId="1465"/>
    <cellStyle name="好_25 消防部队大型装备建设补助经费_02-本级一般支出_1" xfId="1466"/>
    <cellStyle name="好_26 地方纪检监察机关办案补助专项资金_02-本级一般支出_1" xfId="1467"/>
    <cellStyle name="好_2-65" xfId="1468"/>
    <cellStyle name="好_2-65_02-本级一般支出" xfId="1469"/>
    <cellStyle name="好_2-65_四川省2017年省对市（州）税收返还和转移支付分地区预算（草案）--社保处" xfId="1470"/>
    <cellStyle name="好_2-65_四川省2017年省对市（州）税收返还和转移支付分地区预算（草案）--社保处_02-本级一般支出" xfId="1471"/>
    <cellStyle name="好_2-67" xfId="1472"/>
    <cellStyle name="好_2-67_02-本级一般支出" xfId="1473"/>
    <cellStyle name="好_2-67_02-本级一般支出_1" xfId="1474"/>
    <cellStyle name="好_2-67_四川省2017年省对市（州）税收返还和转移支付分地区预算（草案）--社保处" xfId="1475"/>
    <cellStyle name="好_2-67_四川省2017年省对市（州）税收返还和转移支付分地区预算（草案）--社保处_02-本级一般支出" xfId="1476"/>
    <cellStyle name="好_26-本级国资收入" xfId="1477"/>
    <cellStyle name="好_27 妇女儿童事业发展专项资金" xfId="1478"/>
    <cellStyle name="好_27 妇女儿童事业发展专项资金_02-本级一般支出" xfId="1479"/>
    <cellStyle name="好_27 妇女儿童事业发展专项资金_02-本级一般支出_1" xfId="1480"/>
    <cellStyle name="好_28 基层干训机构建设补助专项资金" xfId="1481"/>
    <cellStyle name="好_28 基层干训机构建设补助专项资金_02-本级一般支出" xfId="1482"/>
    <cellStyle name="好_28 基层干训机构建设补助专项资金_02-本级一般支出_1" xfId="1483"/>
    <cellStyle name="好_2-财金互动" xfId="1484"/>
    <cellStyle name="好_4-5" xfId="1485"/>
    <cellStyle name="好_2-财金互动_02-本级一般支出" xfId="1486"/>
    <cellStyle name="好_2-财金互动_02-本级一般支出_1" xfId="1487"/>
    <cellStyle name="好_2-义务教育经费保障机制改革" xfId="1488"/>
    <cellStyle name="好_2-义务教育经费保障机制改革_02-本级一般支出" xfId="1489"/>
    <cellStyle name="好_7-中等职业教育发展专项经费" xfId="1490"/>
    <cellStyle name="好_2-义务教育经费保障机制改革_02-本级一般支出_1" xfId="1491"/>
    <cellStyle name="好_3 2017年省对市（州）税收返还和转移支付预算分地区情况表（到村任职）" xfId="1492"/>
    <cellStyle name="好_3 2017年省对市（州）税收返还和转移支付预算分地区情况表（到村任职）_02-本级一般支出" xfId="1493"/>
    <cellStyle name="好_Sheet18_02-本级一般支出" xfId="1494"/>
    <cellStyle name="好_3-创业担保贷款贴息及奖补" xfId="1495"/>
    <cellStyle name="好_3-创业担保贷款贴息及奖补_02-本级一般支出" xfId="1496"/>
    <cellStyle name="好_3-义务教育均衡发展专项_02-本级一般支出" xfId="1497"/>
    <cellStyle name="强调文字颜色 5 2 2 3" xfId="1498"/>
    <cellStyle name="好_3-义务教育均衡发展专项_02-本级一般支出_1" xfId="1499"/>
    <cellStyle name="好_4_02-本级一般支出" xfId="1500"/>
    <cellStyle name="好_4_02-本级一般支出_1" xfId="1501"/>
    <cellStyle name="好_4-11" xfId="1502"/>
    <cellStyle name="好_4-11_02-本级一般支出" xfId="1503"/>
    <cellStyle name="好_4-11_02-本级一般支出_1" xfId="1504"/>
    <cellStyle name="好_4-12" xfId="1505"/>
    <cellStyle name="好_4-12_02-本级一般支出" xfId="1506"/>
    <cellStyle name="好_4-12_02-本级一般支出_1" xfId="1507"/>
    <cellStyle name="好_4-20_02-本级一般支出" xfId="1508"/>
    <cellStyle name="好_4-15_02-本级一般支出" xfId="1509"/>
    <cellStyle name="好_4-21_02-本级一般支出_1" xfId="1510"/>
    <cellStyle name="好_4-22" xfId="1511"/>
    <cellStyle name="好_4-22_02-本级一般支出" xfId="1512"/>
    <cellStyle name="好_4-23" xfId="1513"/>
    <cellStyle name="好_4-23_02-本级一般支出" xfId="1514"/>
    <cellStyle name="好_4-23_02-本级一般支出_1" xfId="1515"/>
    <cellStyle name="好_4-24" xfId="1516"/>
    <cellStyle name="好_4-24_02-本级一般支出" xfId="1517"/>
    <cellStyle name="好_4-24_02-本级一般支出_1" xfId="1518"/>
    <cellStyle name="好_4-30" xfId="1519"/>
    <cellStyle name="好_4-30_02-本级一般支出" xfId="1520"/>
    <cellStyle name="好_4-30_02-本级一般支出_1" xfId="1521"/>
    <cellStyle name="好_4-31" xfId="1522"/>
    <cellStyle name="好_4-31_02-本级一般支出" xfId="1523"/>
    <cellStyle name="好_4-31_02-本级一般支出_1" xfId="1524"/>
    <cellStyle name="好_4-5_02-本级一般支出" xfId="1525"/>
    <cellStyle name="好_4-5_02-本级一般支出_1" xfId="1526"/>
    <cellStyle name="好_4-8_02-本级一般支出" xfId="1527"/>
    <cellStyle name="好_4-9" xfId="1528"/>
    <cellStyle name="好_4-9_02-本级一般支出" xfId="1529"/>
    <cellStyle name="好_4-农村义教“营养改善计划”" xfId="1530"/>
    <cellStyle name="好_4-农村义教“营养改善计划”_02-本级一般支出" xfId="1531"/>
    <cellStyle name="好_4-农村义教“营养改善计划”_02-本级一般支出_1" xfId="1532"/>
    <cellStyle name="好_5 2017年省对市（州）税收返还和转移支付预算分地区情况表（全国重点寺观教堂维修经费业生中央财政补助资金）(1)" xfId="1533"/>
    <cellStyle name="好_9 2017年省对市（州）税收返还和转移支付预算分地区情况表（全省工商行政管理专项经费）(1)" xfId="1534"/>
    <cellStyle name="好_5 2017年省对市（州）税收返还和转移支付预算分地区情况表（全国重点寺观教堂维修经费业生中央财政补助资金）(1)_02-本级一般支出" xfId="1535"/>
    <cellStyle name="好_5 2017年省对市（州）税收返还和转移支付预算分地区情况表（全国重点寺观教堂维修经费业生中央财政补助资金）(1)_02-本级一般支出_1" xfId="1536"/>
    <cellStyle name="好_5-农村教师周转房建设_02-本级一般支出_1" xfId="1537"/>
    <cellStyle name="好_5-中央财政统借统还外债项目资金_02-本级一般支出" xfId="1538"/>
    <cellStyle name="好_5-中央财政统借统还外债项目资金_02-本级一般支出_1" xfId="1539"/>
    <cellStyle name="好_6" xfId="1540"/>
    <cellStyle name="好_6_02-本级一般支出_1" xfId="1541"/>
    <cellStyle name="好_6-扶持民办教育专项" xfId="1542"/>
    <cellStyle name="好_6-扶持民办教育专项_02-本级一般支出" xfId="1543"/>
    <cellStyle name="好_6-扶持民办教育专项_02-本级一般支出_1" xfId="1544"/>
    <cellStyle name="好_6-省级财政政府与社会资本合作项目综合补助资金" xfId="1545"/>
    <cellStyle name="好_6-省级财政政府与社会资本合作项目综合补助资金_02-本级一般支出_1" xfId="1546"/>
    <cellStyle name="好_7 2017年省对市（州）税收返还和转移支付预算分地区情况表（省级旅游发展资金）(1)" xfId="1547"/>
    <cellStyle name="好_7 2017年省对市（州）税收返还和转移支付预算分地区情况表（省级旅游发展资金）(1)_02-本级一般支出" xfId="1548"/>
    <cellStyle name="好_7-普惠金融政府和社会资本合作以奖代补资金" xfId="1549"/>
    <cellStyle name="好_7-普惠金融政府和社会资本合作以奖代补资金_02-本级一般支出" xfId="1550"/>
    <cellStyle name="好_7-普惠金融政府和社会资本合作以奖代补资金_02-本级一般支出_1" xfId="1551"/>
    <cellStyle name="好_7-中等职业教育发展专项经费_02-本级一般支出" xfId="1552"/>
    <cellStyle name="好_7-中等职业教育发展专项经费_02-本级一般支出_1" xfId="1553"/>
    <cellStyle name="好_8 2017年省对市（州）税收返还和转移支付预算分地区情况表（民族事业发展资金）(1)" xfId="1554"/>
    <cellStyle name="好_8 2017年省对市（州）税收返还和转移支付预算分地区情况表（民族事业发展资金）(1)_02-本级一般支出" xfId="1555"/>
    <cellStyle name="好_9 2017年省对市（州）税收返还和转移支付预算分地区情况表（全省工商行政管理专项经费）(1)_02-本级一般支出_1" xfId="1556"/>
    <cellStyle name="好_Sheet14" xfId="1557"/>
    <cellStyle name="好_Sheet14_02-本级一般支出" xfId="1558"/>
    <cellStyle name="好_Sheet14_02-本级一般支出_1" xfId="1559"/>
    <cellStyle name="好_Sheet14_四川省2017年省对市（州）税收返还和转移支付分地区预算（草案）--社保处" xfId="1560"/>
    <cellStyle name="好_Sheet14_四川省2017年省对市（州）税收返还和转移支付分地区预算（草案）--社保处_02-本级一般支出" xfId="1561"/>
    <cellStyle name="好_Sheet20" xfId="1562"/>
    <cellStyle name="好_Sheet15" xfId="1563"/>
    <cellStyle name="好_Sheet20_02-本级一般支出_1" xfId="1564"/>
    <cellStyle name="好_Sheet15_02-本级一般支出_1" xfId="1565"/>
    <cellStyle name="好_Sheet20_四川省2017年省对市（州）税收返还和转移支付分地区预算（草案）--社保处" xfId="1566"/>
    <cellStyle name="好_Sheet15_四川省2017年省对市（州）税收返还和转移支付分地区预算（草案）--社保处" xfId="1567"/>
    <cellStyle name="好_Sheet20_四川省2017年省对市（州）税收返还和转移支付分地区预算（草案）--社保处_02-本级一般支出" xfId="1568"/>
    <cellStyle name="好_Sheet15_四川省2017年省对市（州）税收返还和转移支付分地区预算（草案）--社保处_02-本级一般支出" xfId="1569"/>
    <cellStyle name="好_Sheet16" xfId="1570"/>
    <cellStyle name="好_Sheet16_02-本级一般支出" xfId="1571"/>
    <cellStyle name="好_Sheet16_02-本级一般支出_1" xfId="1572"/>
    <cellStyle name="好_Sheet16_四川省2017年省对市（州）税收返还和转移支付分地区预算（草案）--社保处" xfId="1573"/>
    <cellStyle name="好_Sheet18" xfId="1574"/>
    <cellStyle name="好_Sheet18_02-本级一般支出_1" xfId="1575"/>
    <cellStyle name="好_Sheet18_四川省2017年省对市（州）税收返还和转移支付分地区预算（草案）--社保处" xfId="1576"/>
    <cellStyle name="好_Sheet18_四川省2017年省对市（州）税收返还和转移支付分地区预算（草案）--社保处_02-本级一般支出" xfId="1577"/>
    <cellStyle name="好_Sheet19" xfId="1578"/>
    <cellStyle name="未定义" xfId="1579"/>
    <cellStyle name="好_Sheet19_02-本级一般支出_1" xfId="1580"/>
    <cellStyle name="好_Sheet19_四川省2017年省对市（州）税收返还和转移支付分地区预算（草案）--社保处_02-本级一般支出" xfId="1581"/>
    <cellStyle name="好_Sheet2" xfId="1582"/>
    <cellStyle name="好_Sheet2_02-本级一般支出" xfId="1583"/>
    <cellStyle name="好_Sheet2_02-本级一般支出_1" xfId="1584"/>
    <cellStyle name="好_Sheet22_02-本级一般支出" xfId="1585"/>
    <cellStyle name="好_Sheet22_02-本级一般支出_1" xfId="1586"/>
    <cellStyle name="好_Sheet22_四川省2017年省对市（州）税收返还和转移支付分地区预算（草案）--社保处" xfId="1587"/>
    <cellStyle name="好_Sheet22_四川省2017年省对市（州）税收返还和转移支付分地区预算（草案）--社保处_02-本级一般支出" xfId="1588"/>
    <cellStyle name="好_Sheet25_02-本级一般支出" xfId="1589"/>
    <cellStyle name="好_Sheet25_02-本级一般支出_1" xfId="1590"/>
    <cellStyle name="好_Sheet25_四川省2017年省对市（州）税收返还和转移支付分地区预算（草案）--社保处" xfId="1591"/>
    <cellStyle name="好_Sheet25_四川省2017年省对市（州）税收返还和转移支付分地区预算（草案）--社保处_02-本级一般支出" xfId="1592"/>
    <cellStyle name="好_Sheet26_02-本级一般支出" xfId="1593"/>
    <cellStyle name="好_Sheet26_02-本级一般支出_1" xfId="1594"/>
    <cellStyle name="好_Sheet26_四川省2017年省对市（州）税收返还和转移支付分地区预算（草案）--社保处_02-本级一般支出" xfId="1595"/>
    <cellStyle name="好_Sheet32_02-本级一般支出" xfId="1596"/>
    <cellStyle name="好_Sheet27_02-本级一般支出" xfId="1597"/>
    <cellStyle name="输入 2 2" xfId="1598"/>
    <cellStyle name="好_Sheet32_02-本级一般支出_1" xfId="1599"/>
    <cellStyle name="好_Sheet27_02-本级一般支出_1" xfId="1600"/>
    <cellStyle name="好_Sheet32_四川省2017年省对市（州）税收返还和转移支付分地区预算（草案）--社保处_02-本级一般支出" xfId="1601"/>
    <cellStyle name="好_Sheet27_四川省2017年省对市（州）税收返还和转移支付分地区预算（草案）--社保处_02-本级一般支出" xfId="1602"/>
    <cellStyle name="好_Sheet29" xfId="1603"/>
    <cellStyle name="好_Sheet29_02-本级一般支出_1" xfId="1604"/>
    <cellStyle name="好_Sheet29_四川省2017年省对市（州）税收返还和转移支付分地区预算（草案）--社保处_02-本级一般支出" xfId="1605"/>
    <cellStyle name="好_Sheet33" xfId="1606"/>
    <cellStyle name="好_Sheet33_02-本级一般支出" xfId="1607"/>
    <cellStyle name="好_Sheet33_02-本级一般支出_1" xfId="1608"/>
    <cellStyle name="好_Sheet33_四川省2017年省对市（州）税收返还和转移支付分地区预算（草案）--社保处" xfId="1609"/>
    <cellStyle name="好_Sheet33_四川省2017年省对市（州）税收返还和转移支付分地区预算（草案）--社保处_02-本级一般支出" xfId="1610"/>
    <cellStyle name="好_Sheet7" xfId="1611"/>
    <cellStyle name="好_Sheet7_02-本级一般支出" xfId="1612"/>
    <cellStyle name="好_表二（新科目）" xfId="1613"/>
    <cellStyle name="好_博物馆纪念馆逐步免费开放补助资金" xfId="1614"/>
    <cellStyle name="好_博物馆纪念馆逐步免费开放补助资金_02-本级一般支出" xfId="1615"/>
    <cellStyle name="好_博物馆纪念馆逐步免费开放补助资金_02-本级一般支出_1" xfId="1616"/>
    <cellStyle name="好_促进扩大信贷增量" xfId="1617"/>
    <cellStyle name="好_促进扩大信贷增量 2" xfId="1618"/>
    <cellStyle name="好_促进扩大信贷增量 2 2" xfId="1619"/>
    <cellStyle name="好_促进扩大信贷增量 2 2_02-本级一般支出" xfId="1620"/>
    <cellStyle name="好_促进扩大信贷增量 2 2_2017年省对市(州)税收返还和转移支付预算" xfId="1621"/>
    <cellStyle name="好_促进扩大信贷增量 2 2_2017年省对市(州)税收返还和转移支付预算_02-本级一般支出" xfId="1622"/>
    <cellStyle name="好_促进扩大信贷增量 2 2_2017年省对市(州)税收返还和转移支付预算_02-本级一般支出_1" xfId="1623"/>
    <cellStyle name="强调文字颜色 1 2" xfId="1624"/>
    <cellStyle name="好_促进扩大信贷增量 2 2_四川省2017年省对市（州）税收返还和转移支付分地区预算（草案）--社保处" xfId="1625"/>
    <cellStyle name="适中 2 2 3" xfId="1626"/>
    <cellStyle name="强调文字颜色 1 2_02-本级一般支出" xfId="1627"/>
    <cellStyle name="好_促进扩大信贷增量 2 2_四川省2017年省对市（州）税收返还和转移支付分地区预算（草案）--社保处_02-本级一般支出" xfId="1628"/>
    <cellStyle name="好_促进扩大信贷增量 2 3" xfId="1629"/>
    <cellStyle name="好_促进扩大信贷增量_2017年省对市(州)税收返还和转移支付预算_02-本级一般支出_1" xfId="1630"/>
    <cellStyle name="好_促进扩大信贷增量 2 3_02-本级一般支出" xfId="1631"/>
    <cellStyle name="好_促进扩大信贷增量 2 3_02-本级一般支出_1" xfId="1632"/>
    <cellStyle name="好_促进扩大信贷增量 2_02-本级一般支出" xfId="1633"/>
    <cellStyle name="好_促进扩大信贷增量 2_02-本级一般支出_1" xfId="1634"/>
    <cellStyle name="好_促进扩大信贷增量 2_2017年省对市(州)税收返还和转移支付预算" xfId="1635"/>
    <cellStyle name="好_促进扩大信贷增量 2_2017年省对市(州)税收返还和转移支付预算_02-本级一般支出" xfId="1636"/>
    <cellStyle name="好_促进扩大信贷增量 2_2017年省对市(州)税收返还和转移支付预算_02-本级一般支出_1" xfId="1637"/>
    <cellStyle name="好_促进扩大信贷增量 2_四川省2017年省对市（州）税收返还和转移支付分地区预算（草案）--社保处_02-本级一般支出" xfId="1638"/>
    <cellStyle name="好_促进扩大信贷增量 3" xfId="1639"/>
    <cellStyle name="好_促进扩大信贷增量 3_02-本级一般支出_1" xfId="1640"/>
    <cellStyle name="好_促进扩大信贷增量 3_2017年省对市(州)税收返还和转移支付预算" xfId="1641"/>
    <cellStyle name="好_促进扩大信贷增量 3_2017年省对市(州)税收返还和转移支付预算_02-本级一般支出" xfId="1642"/>
    <cellStyle name="好_促进扩大信贷增量 3_2017年省对市(州)税收返还和转移支付预算_02-本级一般支出_1" xfId="1643"/>
    <cellStyle name="好_促进扩大信贷增量 3_四川省2017年省对市（州）税收返还和转移支付分地区预算（草案）--社保处" xfId="1644"/>
    <cellStyle name="好_促进扩大信贷增量 3_四川省2017年省对市（州）税收返还和转移支付分地区预算（草案）--社保处_02-本级一般支出" xfId="1645"/>
    <cellStyle name="好_促进扩大信贷增量 4_02-本级一般支出" xfId="1646"/>
    <cellStyle name="好_促进扩大信贷增量 4_02-本级一般支出_1" xfId="1647"/>
    <cellStyle name="好_促进扩大信贷增量_02-本级一般支出" xfId="1648"/>
    <cellStyle name="好_促进扩大信贷增量_02-本级一般支出_1" xfId="1649"/>
    <cellStyle name="好_促进扩大信贷增量_2017年省对市(州)税收返还和转移支付预算" xfId="1650"/>
    <cellStyle name="千位分隔 2 2 2 2" xfId="1651"/>
    <cellStyle name="好_促进扩大信贷增量_2017年省对市(州)税收返还和转移支付预算_02-本级一般支出" xfId="1652"/>
    <cellStyle name="好_促进扩大信贷增量_四川省2017年省对市（州）税收返还和转移支付分地区预算（草案）--社保处" xfId="1653"/>
    <cellStyle name="好_促进扩大信贷增量_四川省2017年省对市（州）税收返还和转移支付分地区预算（草案）--社保处_02-本级一般支出" xfId="1654"/>
    <cellStyle name="好_地方纪检监察机关办案补助专项资金" xfId="1655"/>
    <cellStyle name="好_地方纪检监察机关办案补助专项资金_02-本级一般支出" xfId="1656"/>
    <cellStyle name="好_地方纪检监察机关办案补助专项资金_02-本级一般支出_1" xfId="1657"/>
    <cellStyle name="好_地方纪检监察机关办案补助专项资金_四川省2017年省对市（州）税收返还和转移支付分地区预算（草案）--社保处" xfId="1658"/>
    <cellStyle name="好_公共文化服务体系建设" xfId="1659"/>
    <cellStyle name="好_公共文化服务体系建设_02-本级一般支出" xfId="1660"/>
    <cellStyle name="好_公共文化服务体系建设_02-本级一般支出_1" xfId="1661"/>
    <cellStyle name="好_国家级非物质文化遗产保护专项资金_02-本级一般支出_1" xfId="1662"/>
    <cellStyle name="好_国家文物保护专项资金" xfId="1663"/>
    <cellStyle name="好_国家文物保护专项资金_02-本级一般支出" xfId="1664"/>
    <cellStyle name="好_汇总" xfId="1665"/>
    <cellStyle name="好_四川省2017年省对市（州）税收返还和转移支付分地区预算（草案）--教科文处" xfId="1666"/>
    <cellStyle name="好_汇总 2" xfId="1667"/>
    <cellStyle name="好_汇总 2 2" xfId="1668"/>
    <cellStyle name="好_汇总 2 2_02-本级一般支出" xfId="1669"/>
    <cellStyle name="好_汇总 2 2_02-本级一般支出_1" xfId="1670"/>
    <cellStyle name="好_汇总 2 2_2017年省对市(州)税收返还和转移支付预算_02-本级一般支出" xfId="1671"/>
    <cellStyle name="好_汇总 2 2_2017年省对市(州)税收返还和转移支付预算_02-本级一般支出_1" xfId="1672"/>
    <cellStyle name="好_汇总 2 2_四川省2017年省对市（州）税收返还和转移支付分地区预算（草案）--社保处" xfId="1673"/>
    <cellStyle name="好_汇总 2 2_四川省2017年省对市（州）税收返还和转移支付分地区预算（草案）--社保处_02-本级一般支出" xfId="1674"/>
    <cellStyle name="好_汇总 2 3_02-本级一般支出_1" xfId="1675"/>
    <cellStyle name="好_四川省2017年省对市（州）税收返还和转移支付分地区预算（草案）--教科文处_02-本级一般支出" xfId="1676"/>
    <cellStyle name="好_汇总 2_02-本级一般支出" xfId="1677"/>
    <cellStyle name="好_四川省2017年省对市（州）税收返还和转移支付分地区预算（草案）--教科文处_02-本级一般支出_1" xfId="1678"/>
    <cellStyle name="好_汇总 2_02-本级一般支出_1" xfId="1679"/>
    <cellStyle name="好_汇总 2_2017年省对市(州)税收返还和转移支付预算_02-本级一般支出" xfId="1680"/>
    <cellStyle name="好_汇总 2_2017年省对市(州)税收返还和转移支付预算_02-本级一般支出_1" xfId="1681"/>
    <cellStyle name="好_汇总 2_四川省2017年省对市（州）税收返还和转移支付分地区预算（草案）--社保处" xfId="1682"/>
    <cellStyle name="好_汇总 2_四川省2017年省对市（州）税收返还和转移支付分地区预算（草案）--社保处_02-本级一般支出" xfId="1683"/>
    <cellStyle name="千位分隔 2 2 2 3" xfId="1684"/>
    <cellStyle name="好_汇总 3_02-本级一般支出" xfId="1685"/>
    <cellStyle name="好_汇总 3_2017年省对市(州)税收返还和转移支付预算" xfId="1686"/>
    <cellStyle name="好_汇总 3_2017年省对市(州)税收返还和转移支付预算_02-本级一般支出" xfId="1687"/>
    <cellStyle name="好_汇总 3_四川省2017年省对市（州）税收返还和转移支付分地区预算（草案）--社保处" xfId="1688"/>
    <cellStyle name="好_汇总 4" xfId="1689"/>
    <cellStyle name="好_汇总 4_02-本级一般支出_1" xfId="1690"/>
    <cellStyle name="好_汇总_02-本级一般支出" xfId="1691"/>
    <cellStyle name="好_汇总_02-本级一般支出_1" xfId="1692"/>
    <cellStyle name="好_汇总_2017年省对市(州)税收返还和转移支付预算_02-本级一般支出_1" xfId="1693"/>
    <cellStyle name="好_汇总_四川省2017年省对市（州）税收返还和转移支付分地区预算（草案）--社保处" xfId="1694"/>
    <cellStyle name="好_汇总_四川省2017年省对市（州）税收返还和转移支付分地区预算（草案）--社保处_02-本级一般支出" xfId="1695"/>
    <cellStyle name="好_科技口6-30-35" xfId="1696"/>
    <cellStyle name="好_科技口6-30-35_02-本级一般支出" xfId="1697"/>
    <cellStyle name="好_科技口6-30-35_02-本级一般支出_1" xfId="1698"/>
    <cellStyle name="好_美术馆公共图书馆文化馆（站）免费开放专项资金_02-本级一般支出" xfId="1699"/>
    <cellStyle name="好_其他工程费用计费" xfId="1700"/>
    <cellStyle name="好_其他工程费用计费_02-本级一般支出" xfId="1701"/>
    <cellStyle name="好_其他工程费用计费_四川省2017年省对市（州）税收返还和转移支付分地区预算（草案）--社保处" xfId="1702"/>
    <cellStyle name="好_少数民族文化事业发展专项资金" xfId="1703"/>
    <cellStyle name="好_少数民族文化事业发展专项资金_02-本级一般支出" xfId="1704"/>
    <cellStyle name="好_少数民族文化事业发展专项资金_02-本级一般支出_1" xfId="1705"/>
    <cellStyle name="好_省级科技计划项目专项资金" xfId="1706"/>
    <cellStyle name="好_省级科技计划项目专项资金_02-本级一般支出" xfId="1707"/>
    <cellStyle name="好_省级科技计划项目专项资金_02-本级一般支出_1" xfId="1708"/>
    <cellStyle name="好_省级体育专项资金_02-本级一般支出" xfId="1709"/>
    <cellStyle name="好_省级体育专项资金_02-本级一般支出_1" xfId="1710"/>
    <cellStyle name="好_省级文化发展专项资金" xfId="1711"/>
    <cellStyle name="好_省级文化发展专项资金_02-本级一般支出_1" xfId="1712"/>
    <cellStyle name="好_省级文物保护专项资金" xfId="1713"/>
    <cellStyle name="好_省级文物保护专项资金_02-本级一般支出" xfId="1714"/>
    <cellStyle name="好_四川省2017年省对市（州）税收返还和转移支付分地区预算（草案）--行政政法处" xfId="1715"/>
    <cellStyle name="好_四川省2017年省对市（州）税收返还和转移支付分地区预算（草案）--行政政法处_02-本级一般支出" xfId="1716"/>
    <cellStyle name="好_四川省2017年省对市（州）税收返还和转移支付分地区预算（草案）--行政政法处_02-本级一般支出_1" xfId="1717"/>
    <cellStyle name="好_四川省2017年省对市（州）税收返还和转移支付分地区预算（草案）--社保处" xfId="1718"/>
    <cellStyle name="好_四川省2017年省对市（州）税收返还和转移支付分地区预算（草案）--债务金融处" xfId="1719"/>
    <cellStyle name="好_四川省2017年省对市（州）税收返还和转移支付分地区预算（草案）--债务金融处_02-本级一般支出" xfId="1720"/>
    <cellStyle name="好_体育场馆免费低收费开放补助资金" xfId="1721"/>
    <cellStyle name="好_体育场馆免费低收费开放补助资金_02-本级一般支出" xfId="1722"/>
    <cellStyle name="好_体育场馆免费低收费开放补助资金_02-本级一般支出_1" xfId="1723"/>
    <cellStyle name="好_债券贴息计算器" xfId="1724"/>
    <cellStyle name="好_债券贴息计算器_四川省2017年省对市（州）税收返还和转移支付分地区预算（草案）--社保处" xfId="1725"/>
    <cellStyle name="汇总 2" xfId="1726"/>
    <cellStyle name="汇总 2 2" xfId="1727"/>
    <cellStyle name="警告文本 2 2 2" xfId="1728"/>
    <cellStyle name="汇总 2 2 3" xfId="1729"/>
    <cellStyle name="汇总 2 2_02-本级一般支出" xfId="1730"/>
    <cellStyle name="汇总 2_02-本级一般支出" xfId="1731"/>
    <cellStyle name="计算 2" xfId="1732"/>
    <cellStyle name="计算 2 2" xfId="1733"/>
    <cellStyle name="计算 2 2 2" xfId="1734"/>
    <cellStyle name="计算 2 2 3" xfId="1735"/>
    <cellStyle name="计算 2 2_02-本级一般支出" xfId="1736"/>
    <cellStyle name="计算 2 3" xfId="1737"/>
    <cellStyle name="计算 2_02-本级一般支出" xfId="1738"/>
    <cellStyle name="检查单元格 2 2" xfId="1739"/>
    <cellStyle name="检查单元格 2 2_02-本级一般支出" xfId="1740"/>
    <cellStyle name="检查单元格 2 3" xfId="1741"/>
    <cellStyle name="解释性文本 2" xfId="1742"/>
    <cellStyle name="解释性文本 2 2" xfId="1743"/>
    <cellStyle name="解释性文本 2 2 2" xfId="1744"/>
    <cellStyle name="解释性文本 2 2_02-本级一般支出" xfId="1745"/>
    <cellStyle name="解释性文本 2 3" xfId="1746"/>
    <cellStyle name="解释性文本 2_02-本级一般支出" xfId="1747"/>
    <cellStyle name="警告文本 2 2 3" xfId="1748"/>
    <cellStyle name="警告文本 2 2_02-本级一般支出" xfId="1749"/>
    <cellStyle name="链接单元格 2 2" xfId="1750"/>
    <cellStyle name="链接单元格 2 2 2" xfId="1751"/>
    <cellStyle name="链接单元格 2 2 3" xfId="1752"/>
    <cellStyle name="链接单元格 2 2_02-本级一般支出" xfId="1753"/>
    <cellStyle name="链接单元格 2 3" xfId="1754"/>
    <cellStyle name="链接单元格 2_02-本级一般支出" xfId="1755"/>
    <cellStyle name="普通_97-917" xfId="1756"/>
    <cellStyle name="千分位_97-917" xfId="1757"/>
    <cellStyle name="千位[0]_ 表八" xfId="1758"/>
    <cellStyle name="千位分隔 2" xfId="1759"/>
    <cellStyle name="千位分隔 2 2" xfId="1760"/>
    <cellStyle name="千位分隔 2 2 2" xfId="1761"/>
    <cellStyle name="千位分隔 2 2 3" xfId="1762"/>
    <cellStyle name="千位分隔 2 2 4" xfId="1763"/>
    <cellStyle name="千位分隔 2 3" xfId="1764"/>
    <cellStyle name="千位分隔 2 3 2" xfId="1765"/>
    <cellStyle name="千位分隔 2 3 3" xfId="1766"/>
    <cellStyle name="千位分隔 2 4" xfId="1767"/>
    <cellStyle name="千位分隔 3 4" xfId="1768"/>
    <cellStyle name="强调文字颜色 1 2 2 2" xfId="1769"/>
    <cellStyle name="强调文字颜色 1 2 2_02-本级一般支出" xfId="1770"/>
    <cellStyle name="强调文字颜色 1 2 3" xfId="1771"/>
    <cellStyle name="强调文字颜色 2 2" xfId="1772"/>
    <cellStyle name="强调文字颜色 2 2_02-本级一般支出" xfId="1773"/>
    <cellStyle name="强调文字颜色 3 2" xfId="1774"/>
    <cellStyle name="强调文字颜色 3 2 2" xfId="1775"/>
    <cellStyle name="强调文字颜色 3 2 2 2" xfId="1776"/>
    <cellStyle name="强调文字颜色 3 2 2 3" xfId="1777"/>
    <cellStyle name="强调文字颜色 3 2 2_02-本级一般支出" xfId="1778"/>
    <cellStyle name="强调文字颜色 3 2 3" xfId="1779"/>
    <cellStyle name="强调文字颜色 3 2_02-本级一般支出" xfId="1780"/>
    <cellStyle name="强调文字颜色 4 2 2 2" xfId="1781"/>
    <cellStyle name="强调文字颜色 4 2 2_02-本级一般支出" xfId="1782"/>
    <cellStyle name="强调文字颜色 4 2 3" xfId="1783"/>
    <cellStyle name="强调文字颜色 5 2" xfId="1784"/>
    <cellStyle name="强调文字颜色 5 2 2 2" xfId="1785"/>
    <cellStyle name="强调文字颜色 5 2 2_02-本级一般支出" xfId="1786"/>
    <cellStyle name="强调文字颜色 5 2 3" xfId="1787"/>
    <cellStyle name="强调文字颜色 5 2_02-本级一般支出" xfId="1788"/>
    <cellStyle name="强调文字颜色 6 2" xfId="1789"/>
    <cellStyle name="强调文字颜色 6 2 2" xfId="1790"/>
    <cellStyle name="强调文字颜色 6 2 2 2" xfId="1791"/>
    <cellStyle name="强调文字颜色 6 2 2 3" xfId="1792"/>
    <cellStyle name="强调文字颜色 6 2_02-本级一般支出" xfId="1793"/>
    <cellStyle name="适中 2 2_02-本级一般支出" xfId="1794"/>
    <cellStyle name="适中 2 3" xfId="1795"/>
    <cellStyle name="适中 2_02-本级一般支出" xfId="1796"/>
    <cellStyle name="输出 2" xfId="1797"/>
    <cellStyle name="输出 2 2" xfId="1798"/>
    <cellStyle name="输出 2 2 2" xfId="1799"/>
    <cellStyle name="输出 2 2 3" xfId="1800"/>
    <cellStyle name="输出 2 2_02-本级一般支出" xfId="1801"/>
    <cellStyle name="输出 2 3" xfId="1802"/>
    <cellStyle name="输入 2" xfId="1803"/>
    <cellStyle name="输入 2 2 2" xfId="1804"/>
    <cellStyle name="输入 2 2_02-本级一般支出" xfId="1805"/>
    <cellStyle name="样式 1" xfId="1806"/>
    <cellStyle name="样式 1_2017年省对市(州)税收返还和转移支付预算" xfId="1807"/>
    <cellStyle name="注释 2" xfId="1808"/>
    <cellStyle name="注释 2 2" xfId="1809"/>
    <cellStyle name="注释 2 2 2" xfId="1810"/>
    <cellStyle name="注释 2 2 3" xfId="1811"/>
    <cellStyle name="注释 2 2_02-本级一般支出" xfId="1812"/>
    <cellStyle name="注释 2 3" xfId="1813"/>
    <cellStyle name="注释 2_02-本级一般支出" xfId="181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2HOWSY31\&#38468;&#20214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5"/>
  <sheetViews>
    <sheetView zoomScale="85" zoomScaleNormal="85" topLeftCell="A13" workbookViewId="0">
      <selection activeCell="A28" sqref="A28"/>
    </sheetView>
  </sheetViews>
  <sheetFormatPr defaultColWidth="25.75" defaultRowHeight="14.25" outlineLevelCol="2"/>
  <cols>
    <col min="1" max="1" width="58.375" style="193" customWidth="1"/>
    <col min="2" max="2" width="35.75" style="193" customWidth="1"/>
    <col min="3" max="16384" width="25.75" style="193"/>
  </cols>
  <sheetData>
    <row r="1" s="76" customFormat="1" ht="24.6" customHeight="1" spans="1:2">
      <c r="A1" s="181" t="s">
        <v>0</v>
      </c>
      <c r="B1" s="113"/>
    </row>
    <row r="2" ht="25.5" spans="1:2">
      <c r="A2" s="303" t="s">
        <v>1</v>
      </c>
      <c r="B2" s="303"/>
    </row>
    <row r="3" ht="25.5" spans="1:2">
      <c r="A3" s="303"/>
      <c r="B3" s="303"/>
    </row>
    <row r="4" ht="20.45" customHeight="1" spans="2:2">
      <c r="B4" s="192" t="s">
        <v>2</v>
      </c>
    </row>
    <row r="5" s="301" customFormat="1" ht="26.45" customHeight="1" spans="1:2">
      <c r="A5" s="304" t="s">
        <v>3</v>
      </c>
      <c r="B5" s="197" t="s">
        <v>4</v>
      </c>
    </row>
    <row r="6" s="190" customFormat="1" ht="26.45" customHeight="1" spans="1:2">
      <c r="A6" s="305" t="s">
        <v>5</v>
      </c>
      <c r="B6" s="306">
        <f>SUM(B7:B22)</f>
        <v>4072</v>
      </c>
    </row>
    <row r="7" s="190" customFormat="1" ht="26.45" customHeight="1" spans="1:2">
      <c r="A7" s="307" t="s">
        <v>6</v>
      </c>
      <c r="B7" s="308">
        <v>2518</v>
      </c>
    </row>
    <row r="8" s="190" customFormat="1" ht="26.45" customHeight="1" spans="1:2">
      <c r="A8" s="307" t="s">
        <v>7</v>
      </c>
      <c r="B8" s="308"/>
    </row>
    <row r="9" s="190" customFormat="1" ht="26.45" customHeight="1" spans="1:2">
      <c r="A9" s="307" t="s">
        <v>8</v>
      </c>
      <c r="B9" s="308">
        <v>282</v>
      </c>
    </row>
    <row r="10" s="190" customFormat="1" ht="26.45" customHeight="1" spans="1:2">
      <c r="A10" s="307" t="s">
        <v>9</v>
      </c>
      <c r="B10" s="308"/>
    </row>
    <row r="11" s="190" customFormat="1" ht="26.45" customHeight="1" spans="1:2">
      <c r="A11" s="307" t="s">
        <v>10</v>
      </c>
      <c r="B11" s="308">
        <v>247</v>
      </c>
    </row>
    <row r="12" s="190" customFormat="1" ht="26.45" customHeight="1" spans="1:2">
      <c r="A12" s="307" t="s">
        <v>11</v>
      </c>
      <c r="B12" s="308">
        <v>25</v>
      </c>
    </row>
    <row r="13" s="190" customFormat="1" ht="26.45" customHeight="1" spans="1:2">
      <c r="A13" s="307" t="s">
        <v>12</v>
      </c>
      <c r="B13" s="308">
        <v>275</v>
      </c>
    </row>
    <row r="14" s="190" customFormat="1" ht="26.45" customHeight="1" spans="1:2">
      <c r="A14" s="307" t="s">
        <v>13</v>
      </c>
      <c r="B14" s="308">
        <v>113</v>
      </c>
    </row>
    <row r="15" s="190" customFormat="1" ht="26.45" customHeight="1" spans="1:2">
      <c r="A15" s="307" t="s">
        <v>14</v>
      </c>
      <c r="B15" s="308">
        <v>25</v>
      </c>
    </row>
    <row r="16" s="190" customFormat="1" ht="26.45" customHeight="1" spans="1:2">
      <c r="A16" s="307" t="s">
        <v>15</v>
      </c>
      <c r="B16" s="308">
        <v>30</v>
      </c>
    </row>
    <row r="17" s="190" customFormat="1" ht="26.45" customHeight="1" spans="1:2">
      <c r="A17" s="307" t="s">
        <v>16</v>
      </c>
      <c r="B17" s="308">
        <v>20</v>
      </c>
    </row>
    <row r="18" s="190" customFormat="1" ht="26.45" customHeight="1" spans="1:2">
      <c r="A18" s="307" t="s">
        <v>17</v>
      </c>
      <c r="B18" s="308">
        <v>320</v>
      </c>
    </row>
    <row r="19" s="190" customFormat="1" ht="26.45" customHeight="1" spans="1:2">
      <c r="A19" s="307" t="s">
        <v>18</v>
      </c>
      <c r="B19" s="308">
        <v>200</v>
      </c>
    </row>
    <row r="20" s="190" customFormat="1" ht="26.45" customHeight="1" spans="1:2">
      <c r="A20" s="307" t="s">
        <v>19</v>
      </c>
      <c r="B20" s="308">
        <v>15</v>
      </c>
    </row>
    <row r="21" s="190" customFormat="1" ht="26.45" customHeight="1" spans="1:2">
      <c r="A21" s="307" t="s">
        <v>20</v>
      </c>
      <c r="B21" s="308"/>
    </row>
    <row r="22" s="190" customFormat="1" ht="26.45" customHeight="1" spans="1:2">
      <c r="A22" s="307" t="s">
        <v>21</v>
      </c>
      <c r="B22" s="308">
        <v>2</v>
      </c>
    </row>
    <row r="23" s="190" customFormat="1" ht="26.45" customHeight="1" spans="1:2">
      <c r="A23" s="309" t="s">
        <v>22</v>
      </c>
      <c r="B23" s="306">
        <f>SUM(B24:B31)</f>
        <v>1668</v>
      </c>
    </row>
    <row r="24" s="190" customFormat="1" ht="26.45" customHeight="1" spans="1:2">
      <c r="A24" s="307" t="s">
        <v>23</v>
      </c>
      <c r="B24" s="308">
        <v>410</v>
      </c>
    </row>
    <row r="25" s="190" customFormat="1" ht="26.45" customHeight="1" spans="1:2">
      <c r="A25" s="307" t="s">
        <v>24</v>
      </c>
      <c r="B25" s="308">
        <v>125</v>
      </c>
    </row>
    <row r="26" s="190" customFormat="1" ht="26.45" customHeight="1" spans="1:2">
      <c r="A26" s="307" t="s">
        <v>25</v>
      </c>
      <c r="B26" s="308">
        <v>203</v>
      </c>
    </row>
    <row r="27" s="190" customFormat="1" ht="26.45" customHeight="1" spans="1:2">
      <c r="A27" s="307" t="s">
        <v>26</v>
      </c>
      <c r="B27" s="308">
        <v>200</v>
      </c>
    </row>
    <row r="28" s="190" customFormat="1" ht="26.45" customHeight="1" spans="1:2">
      <c r="A28" s="310" t="s">
        <v>27</v>
      </c>
      <c r="B28" s="308">
        <v>650</v>
      </c>
    </row>
    <row r="29" s="190" customFormat="1" ht="26.45" customHeight="1" spans="1:2">
      <c r="A29" s="311" t="s">
        <v>28</v>
      </c>
      <c r="B29" s="308"/>
    </row>
    <row r="30" s="190" customFormat="1" ht="26.45" customHeight="1" spans="1:2">
      <c r="A30" s="312" t="s">
        <v>29</v>
      </c>
      <c r="B30" s="308">
        <v>80</v>
      </c>
    </row>
    <row r="31" s="190" customFormat="1" ht="26.45" customHeight="1" spans="1:2">
      <c r="A31" s="307" t="s">
        <v>30</v>
      </c>
      <c r="B31" s="308"/>
    </row>
    <row r="32" s="301" customFormat="1" ht="26.45" customHeight="1" spans="1:3">
      <c r="A32" s="313" t="s">
        <v>31</v>
      </c>
      <c r="B32" s="306">
        <f>B6+B23</f>
        <v>5740</v>
      </c>
      <c r="C32" s="314"/>
    </row>
    <row r="33" s="302" customFormat="1" ht="22.9" customHeight="1" spans="1:3">
      <c r="A33" s="315"/>
      <c r="B33" s="315"/>
      <c r="C33" s="316"/>
    </row>
    <row r="34" ht="22.9" customHeight="1"/>
    <row r="35" ht="22.9" customHeight="1" spans="2:2">
      <c r="B35" s="317"/>
    </row>
  </sheetData>
  <mergeCells count="2">
    <mergeCell ref="A2:B2"/>
    <mergeCell ref="A33:C33"/>
  </mergeCells>
  <printOptions horizontalCentered="1"/>
  <pageMargins left="0.55" right="0.55" top="0.275" bottom="0.393055555555556" header="0.590277777777778" footer="0.15625"/>
  <pageSetup paperSize="9" scale="92" firstPageNumber="135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0"/>
  <sheetViews>
    <sheetView tabSelected="1" workbookViewId="0">
      <selection activeCell="K9" sqref="K9"/>
    </sheetView>
  </sheetViews>
  <sheetFormatPr defaultColWidth="9" defaultRowHeight="13.5" outlineLevelCol="2"/>
  <cols>
    <col min="1" max="2" width="25.125" customWidth="1"/>
    <col min="3" max="3" width="29.625" customWidth="1"/>
  </cols>
  <sheetData>
    <row r="1" ht="14.25" spans="1:3">
      <c r="A1" s="81" t="s">
        <v>441</v>
      </c>
      <c r="B1" s="113"/>
      <c r="C1" s="76"/>
    </row>
    <row r="2" ht="25.5" spans="1:3">
      <c r="A2" s="114" t="s">
        <v>442</v>
      </c>
      <c r="B2" s="114"/>
      <c r="C2" s="114"/>
    </row>
    <row r="3" ht="14.25" spans="1:3">
      <c r="A3" s="115"/>
      <c r="B3" s="115"/>
      <c r="C3" s="116" t="s">
        <v>2</v>
      </c>
    </row>
    <row r="4" ht="15.75" spans="1:3">
      <c r="A4" s="117" t="s">
        <v>327</v>
      </c>
      <c r="B4" s="102" t="s">
        <v>4</v>
      </c>
      <c r="C4" s="118" t="s">
        <v>399</v>
      </c>
    </row>
    <row r="5" ht="28.5" spans="1:3">
      <c r="A5" s="119" t="s">
        <v>443</v>
      </c>
      <c r="B5" s="120">
        <f>SUM(B6:B9)</f>
        <v>1962.34</v>
      </c>
      <c r="C5" s="121"/>
    </row>
    <row r="6" ht="24.75" customHeight="1" spans="1:3">
      <c r="A6" s="122" t="s">
        <v>444</v>
      </c>
      <c r="B6" s="123">
        <v>1938.92</v>
      </c>
      <c r="C6" s="121" t="s">
        <v>445</v>
      </c>
    </row>
    <row r="7" ht="14.25" spans="1:3">
      <c r="A7" s="122" t="s">
        <v>446</v>
      </c>
      <c r="B7" s="123"/>
      <c r="C7" s="121"/>
    </row>
    <row r="8" ht="14.25" spans="1:3">
      <c r="A8" s="122" t="s">
        <v>447</v>
      </c>
      <c r="B8" s="123">
        <v>23.42</v>
      </c>
      <c r="C8" s="121" t="s">
        <v>448</v>
      </c>
    </row>
    <row r="9" ht="28.5" spans="1:3">
      <c r="A9" s="122" t="s">
        <v>449</v>
      </c>
      <c r="B9" s="123"/>
      <c r="C9" s="121"/>
    </row>
    <row r="10" ht="14.25" spans="1:3">
      <c r="A10" s="119" t="s">
        <v>450</v>
      </c>
      <c r="B10" s="120">
        <f>SUM(B11:B15)</f>
        <v>33.1</v>
      </c>
      <c r="C10" s="121"/>
    </row>
    <row r="11" ht="14.25" spans="1:3">
      <c r="A11" s="122" t="s">
        <v>451</v>
      </c>
      <c r="B11" s="123">
        <v>9</v>
      </c>
      <c r="C11" s="121"/>
    </row>
    <row r="12" ht="14.25" spans="1:3">
      <c r="A12" s="122" t="s">
        <v>452</v>
      </c>
      <c r="B12" s="123">
        <v>3.5</v>
      </c>
      <c r="C12" s="121"/>
    </row>
    <row r="13" ht="14.25" spans="1:3">
      <c r="A13" s="122" t="s">
        <v>447</v>
      </c>
      <c r="B13" s="123"/>
      <c r="C13" s="121"/>
    </row>
    <row r="14" ht="28.5" spans="1:3">
      <c r="A14" s="122" t="s">
        <v>453</v>
      </c>
      <c r="B14" s="123"/>
      <c r="C14" s="121"/>
    </row>
    <row r="15" ht="28.5" spans="1:3">
      <c r="A15" s="122" t="s">
        <v>454</v>
      </c>
      <c r="B15" s="123">
        <v>20.6</v>
      </c>
      <c r="C15" s="121" t="s">
        <v>455</v>
      </c>
    </row>
    <row r="16" ht="28.5" spans="1:3">
      <c r="A16" s="119" t="s">
        <v>456</v>
      </c>
      <c r="B16" s="120">
        <v>1520</v>
      </c>
      <c r="C16" s="121"/>
    </row>
    <row r="17" ht="28.5" spans="1:3">
      <c r="A17" s="122" t="s">
        <v>457</v>
      </c>
      <c r="B17" s="123">
        <v>550</v>
      </c>
      <c r="C17" s="121" t="s">
        <v>458</v>
      </c>
    </row>
    <row r="18" ht="42.75" spans="1:3">
      <c r="A18" s="122" t="s">
        <v>459</v>
      </c>
      <c r="B18" s="123">
        <v>850</v>
      </c>
      <c r="C18" s="121" t="s">
        <v>460</v>
      </c>
    </row>
    <row r="19" ht="28.5" spans="1:3">
      <c r="A19" s="122" t="s">
        <v>461</v>
      </c>
      <c r="B19" s="123">
        <v>120</v>
      </c>
      <c r="C19" s="121" t="s">
        <v>462</v>
      </c>
    </row>
    <row r="20" ht="14.25" spans="1:3">
      <c r="A20" s="119" t="s">
        <v>463</v>
      </c>
      <c r="B20" s="120">
        <v>170.62</v>
      </c>
      <c r="C20" s="121" t="s">
        <v>464</v>
      </c>
    </row>
    <row r="21" ht="14.25" spans="1:3">
      <c r="A21" s="122" t="s">
        <v>465</v>
      </c>
      <c r="B21" s="123"/>
      <c r="C21" s="121"/>
    </row>
    <row r="22" ht="28.5" spans="1:3">
      <c r="A22" s="122" t="s">
        <v>466</v>
      </c>
      <c r="B22" s="123"/>
      <c r="C22" s="121"/>
    </row>
    <row r="23" ht="28.5" spans="1:3">
      <c r="A23" s="122" t="s">
        <v>467</v>
      </c>
      <c r="B23" s="123"/>
      <c r="C23" s="121"/>
    </row>
    <row r="24" ht="28.5" spans="1:3">
      <c r="A24" s="122" t="s">
        <v>468</v>
      </c>
      <c r="B24" s="123"/>
      <c r="C24" s="121"/>
    </row>
    <row r="25" ht="14.25" spans="1:3">
      <c r="A25" s="119" t="s">
        <v>469</v>
      </c>
      <c r="B25" s="120">
        <f>SUM(B26:B28)</f>
        <v>23.65</v>
      </c>
      <c r="C25" s="121"/>
    </row>
    <row r="26" ht="28.5" spans="1:3">
      <c r="A26" s="122" t="s">
        <v>470</v>
      </c>
      <c r="B26" s="123">
        <v>2.51</v>
      </c>
      <c r="C26" s="121" t="s">
        <v>471</v>
      </c>
    </row>
    <row r="27" ht="14.25" spans="1:3">
      <c r="A27" s="122" t="s">
        <v>472</v>
      </c>
      <c r="B27" s="123">
        <v>21.14</v>
      </c>
      <c r="C27" s="121" t="s">
        <v>473</v>
      </c>
    </row>
    <row r="28" ht="28.5" spans="1:3">
      <c r="A28" s="122" t="s">
        <v>474</v>
      </c>
      <c r="B28" s="123"/>
      <c r="C28" s="121"/>
    </row>
    <row r="29" ht="28.5" spans="1:3">
      <c r="A29" s="119" t="s">
        <v>475</v>
      </c>
      <c r="B29" s="120"/>
      <c r="C29" s="121"/>
    </row>
    <row r="30" ht="28.5" spans="1:3">
      <c r="A30" s="122" t="s">
        <v>476</v>
      </c>
      <c r="B30" s="123"/>
      <c r="C30" s="121"/>
    </row>
    <row r="31" ht="28.5" spans="1:3">
      <c r="A31" s="122" t="s">
        <v>477</v>
      </c>
      <c r="B31" s="123"/>
      <c r="C31" s="121"/>
    </row>
    <row r="32" ht="28.5" spans="1:3">
      <c r="A32" s="122" t="s">
        <v>478</v>
      </c>
      <c r="B32" s="123"/>
      <c r="C32" s="121"/>
    </row>
    <row r="33" ht="28.5" spans="1:3">
      <c r="A33" s="119" t="s">
        <v>479</v>
      </c>
      <c r="B33" s="120"/>
      <c r="C33" s="121"/>
    </row>
    <row r="34" ht="28.5" spans="1:3">
      <c r="A34" s="122" t="s">
        <v>480</v>
      </c>
      <c r="B34" s="123"/>
      <c r="C34" s="121"/>
    </row>
    <row r="35" ht="28.5" spans="1:3">
      <c r="A35" s="122" t="s">
        <v>477</v>
      </c>
      <c r="B35" s="123"/>
      <c r="C35" s="121"/>
    </row>
    <row r="36" ht="28.5" spans="1:3">
      <c r="A36" s="122" t="s">
        <v>481</v>
      </c>
      <c r="B36" s="123"/>
      <c r="C36" s="121"/>
    </row>
    <row r="37" ht="28.5" spans="1:3">
      <c r="A37" s="119" t="s">
        <v>482</v>
      </c>
      <c r="B37" s="120">
        <f>SUM(B38:B41)</f>
        <v>668.85</v>
      </c>
      <c r="C37" s="121"/>
    </row>
    <row r="38" ht="28.5" spans="1:3">
      <c r="A38" s="122" t="s">
        <v>483</v>
      </c>
      <c r="B38" s="123">
        <v>649.99</v>
      </c>
      <c r="C38" s="121" t="s">
        <v>484</v>
      </c>
    </row>
    <row r="39" ht="28.5" spans="1:3">
      <c r="A39" s="122" t="s">
        <v>485</v>
      </c>
      <c r="B39" s="123">
        <v>18.86</v>
      </c>
      <c r="C39" s="121" t="s">
        <v>486</v>
      </c>
    </row>
    <row r="40" ht="28.5" spans="1:3">
      <c r="A40" s="122" t="s">
        <v>487</v>
      </c>
      <c r="B40" s="123"/>
      <c r="C40" s="121"/>
    </row>
    <row r="41" ht="28.5" spans="1:3">
      <c r="A41" s="122" t="s">
        <v>488</v>
      </c>
      <c r="B41" s="123"/>
      <c r="C41" s="121"/>
    </row>
    <row r="42" ht="28.5" spans="1:3">
      <c r="A42" s="119" t="s">
        <v>489</v>
      </c>
      <c r="B42" s="120"/>
      <c r="C42" s="121"/>
    </row>
    <row r="43" ht="14.25" spans="1:3">
      <c r="A43" s="122" t="s">
        <v>490</v>
      </c>
      <c r="B43" s="123">
        <v>6683.19</v>
      </c>
      <c r="C43" s="121" t="s">
        <v>491</v>
      </c>
    </row>
    <row r="44" ht="28.5" spans="1:3">
      <c r="A44" s="122" t="s">
        <v>492</v>
      </c>
      <c r="B44" s="123"/>
      <c r="C44" s="121"/>
    </row>
    <row r="45" ht="28.5" spans="1:3">
      <c r="A45" s="119" t="s">
        <v>493</v>
      </c>
      <c r="B45" s="120">
        <v>1660</v>
      </c>
      <c r="C45" s="121"/>
    </row>
    <row r="46" ht="28.5" spans="1:3">
      <c r="A46" s="122" t="s">
        <v>494</v>
      </c>
      <c r="B46" s="123">
        <v>1600</v>
      </c>
      <c r="C46" s="121" t="s">
        <v>495</v>
      </c>
    </row>
    <row r="47" ht="28.5" spans="1:3">
      <c r="A47" s="122" t="s">
        <v>477</v>
      </c>
      <c r="B47" s="123">
        <v>60</v>
      </c>
      <c r="C47" s="121" t="s">
        <v>496</v>
      </c>
    </row>
    <row r="48" ht="28.5" spans="1:3">
      <c r="A48" s="122" t="s">
        <v>497</v>
      </c>
      <c r="B48" s="123"/>
      <c r="C48" s="121"/>
    </row>
    <row r="49" ht="14.25" spans="1:3">
      <c r="A49" s="102" t="s">
        <v>498</v>
      </c>
      <c r="B49" s="120"/>
      <c r="C49" s="121"/>
    </row>
    <row r="50" ht="14.25" spans="1:3">
      <c r="A50" s="115"/>
      <c r="B50" s="115"/>
      <c r="C50" s="115"/>
    </row>
  </sheetData>
  <mergeCells count="1">
    <mergeCell ref="A2:C2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0"/>
  <sheetViews>
    <sheetView workbookViewId="0">
      <selection activeCell="G27" sqref="G27"/>
    </sheetView>
  </sheetViews>
  <sheetFormatPr defaultColWidth="8.875" defaultRowHeight="14.25" outlineLevelCol="1"/>
  <cols>
    <col min="1" max="1" width="51" style="80" customWidth="1"/>
    <col min="2" max="2" width="33.875" style="80" customWidth="1"/>
    <col min="3" max="16384" width="8.875" style="80"/>
  </cols>
  <sheetData>
    <row r="1" s="76" customFormat="1" ht="25.9" customHeight="1" spans="1:2">
      <c r="A1" s="81" t="s">
        <v>499</v>
      </c>
      <c r="B1" s="77"/>
    </row>
    <row r="2" ht="41.45" customHeight="1" spans="1:2">
      <c r="A2" s="83" t="s">
        <v>500</v>
      </c>
      <c r="B2" s="83"/>
    </row>
    <row r="3" ht="31.15" customHeight="1" spans="1:2">
      <c r="A3" s="99"/>
      <c r="B3" s="100" t="s">
        <v>2</v>
      </c>
    </row>
    <row r="4" ht="19.9" customHeight="1" spans="1:2">
      <c r="A4" s="101" t="s">
        <v>501</v>
      </c>
      <c r="B4" s="102" t="s">
        <v>4</v>
      </c>
    </row>
    <row r="5" ht="19.9" customHeight="1" spans="1:2">
      <c r="A5" s="103" t="s">
        <v>502</v>
      </c>
      <c r="B5" s="104">
        <v>50</v>
      </c>
    </row>
    <row r="6" s="77" customFormat="1" ht="19.9" customHeight="1" spans="1:2">
      <c r="A6" s="105" t="s">
        <v>503</v>
      </c>
      <c r="B6" s="106"/>
    </row>
    <row r="7" s="78" customFormat="1" ht="19.9" customHeight="1" spans="1:2">
      <c r="A7" s="105" t="s">
        <v>504</v>
      </c>
      <c r="B7" s="106">
        <v>50</v>
      </c>
    </row>
    <row r="8" s="78" customFormat="1" ht="19.9" customHeight="1" spans="1:2">
      <c r="A8" s="105" t="s">
        <v>505</v>
      </c>
      <c r="B8" s="106"/>
    </row>
    <row r="9" s="79" customFormat="1" ht="19.9" customHeight="1" spans="1:2">
      <c r="A9" s="105" t="s">
        <v>506</v>
      </c>
      <c r="B9" s="106"/>
    </row>
    <row r="10" s="79" customFormat="1" ht="19.9" customHeight="1" spans="1:2">
      <c r="A10" s="105" t="s">
        <v>507</v>
      </c>
      <c r="B10" s="106"/>
    </row>
    <row r="11" s="79" customFormat="1" ht="19.9" customHeight="1" spans="1:2">
      <c r="A11" s="105" t="s">
        <v>508</v>
      </c>
      <c r="B11" s="106"/>
    </row>
    <row r="12" s="79" customFormat="1" ht="19.9" customHeight="1" spans="1:2">
      <c r="A12" s="107" t="s">
        <v>509</v>
      </c>
      <c r="B12" s="106"/>
    </row>
    <row r="13" s="79" customFormat="1" ht="19.9" customHeight="1" spans="1:2">
      <c r="A13" s="105" t="s">
        <v>510</v>
      </c>
      <c r="B13" s="106"/>
    </row>
    <row r="14" s="79" customFormat="1" ht="19.9" customHeight="1" spans="1:2">
      <c r="A14" s="103" t="s">
        <v>511</v>
      </c>
      <c r="B14" s="104"/>
    </row>
    <row r="15" s="77" customFormat="1" ht="19.9" customHeight="1" spans="1:2">
      <c r="A15" s="105" t="s">
        <v>512</v>
      </c>
      <c r="B15" s="106"/>
    </row>
    <row r="16" ht="19.9" customHeight="1" spans="1:2">
      <c r="A16" s="105" t="s">
        <v>513</v>
      </c>
      <c r="B16" s="106"/>
    </row>
    <row r="17" ht="19.9" customHeight="1" spans="1:2">
      <c r="A17" s="103" t="s">
        <v>514</v>
      </c>
      <c r="B17" s="104"/>
    </row>
    <row r="18" ht="19.9" customHeight="1" spans="1:2">
      <c r="A18" s="105" t="s">
        <v>515</v>
      </c>
      <c r="B18" s="106"/>
    </row>
    <row r="19" ht="19.9" customHeight="1" spans="1:2">
      <c r="A19" s="108"/>
      <c r="B19" s="106"/>
    </row>
    <row r="20" ht="19.9" customHeight="1" spans="1:2">
      <c r="A20" s="109" t="s">
        <v>516</v>
      </c>
      <c r="B20" s="104">
        <v>50</v>
      </c>
    </row>
    <row r="21" ht="19.9" customHeight="1" spans="1:2">
      <c r="A21" s="109" t="s">
        <v>517</v>
      </c>
      <c r="B21" s="104"/>
    </row>
    <row r="22" ht="19.9" customHeight="1" spans="1:2">
      <c r="A22" s="109" t="s">
        <v>518</v>
      </c>
      <c r="B22" s="104"/>
    </row>
    <row r="23" ht="19.9" customHeight="1" spans="1:2">
      <c r="A23" s="110" t="s">
        <v>511</v>
      </c>
      <c r="B23" s="96"/>
    </row>
    <row r="24" ht="19.9" customHeight="1" spans="1:2">
      <c r="A24" s="111" t="s">
        <v>512</v>
      </c>
      <c r="B24" s="94"/>
    </row>
    <row r="25" ht="19.9" customHeight="1" spans="1:2">
      <c r="A25" s="111" t="s">
        <v>513</v>
      </c>
      <c r="B25" s="94"/>
    </row>
    <row r="26" ht="19.9" customHeight="1" spans="1:2">
      <c r="A26" s="107" t="s">
        <v>519</v>
      </c>
      <c r="B26" s="94"/>
    </row>
    <row r="27" ht="19.9" customHeight="1" spans="1:2">
      <c r="A27" s="111" t="s">
        <v>520</v>
      </c>
      <c r="B27" s="94"/>
    </row>
    <row r="28" ht="19.9" customHeight="1" spans="1:2">
      <c r="A28" s="110" t="s">
        <v>514</v>
      </c>
      <c r="B28" s="96"/>
    </row>
    <row r="29" ht="19.9" customHeight="1" spans="1:2">
      <c r="A29" s="111" t="s">
        <v>521</v>
      </c>
      <c r="B29" s="94"/>
    </row>
    <row r="30" ht="19.9" customHeight="1" spans="1:2">
      <c r="A30" s="111" t="s">
        <v>515</v>
      </c>
      <c r="B30" s="94"/>
    </row>
    <row r="31" ht="19.9" customHeight="1" spans="1:2">
      <c r="A31" s="111" t="s">
        <v>522</v>
      </c>
      <c r="B31" s="94"/>
    </row>
    <row r="32" ht="19.9" customHeight="1" spans="1:2">
      <c r="A32" s="110" t="s">
        <v>523</v>
      </c>
      <c r="B32" s="96"/>
    </row>
    <row r="33" ht="19.9" customHeight="1" spans="1:2">
      <c r="A33" s="107" t="s">
        <v>524</v>
      </c>
      <c r="B33" s="96"/>
    </row>
    <row r="34" ht="19.9" customHeight="1" spans="1:2">
      <c r="A34" s="111" t="s">
        <v>525</v>
      </c>
      <c r="B34" s="94"/>
    </row>
    <row r="35" ht="19.9" customHeight="1" spans="1:2">
      <c r="A35" s="110" t="s">
        <v>526</v>
      </c>
      <c r="B35" s="96"/>
    </row>
    <row r="36" ht="19.9" customHeight="1" spans="1:2">
      <c r="A36" s="111" t="s">
        <v>527</v>
      </c>
      <c r="B36" s="94"/>
    </row>
    <row r="37" ht="19.9" customHeight="1" spans="1:2">
      <c r="A37" s="111"/>
      <c r="B37" s="94"/>
    </row>
    <row r="38" ht="19.9" customHeight="1" spans="1:2">
      <c r="A38" s="112" t="s">
        <v>528</v>
      </c>
      <c r="B38" s="96">
        <v>50</v>
      </c>
    </row>
    <row r="39" ht="19.9" customHeight="1" spans="1:2">
      <c r="A39" s="109" t="s">
        <v>517</v>
      </c>
      <c r="B39" s="96"/>
    </row>
    <row r="40" ht="19.9" customHeight="1" spans="1:2">
      <c r="A40" s="112" t="s">
        <v>518</v>
      </c>
      <c r="B40" s="96"/>
    </row>
  </sheetData>
  <mergeCells count="1">
    <mergeCell ref="A2:B2"/>
  </mergeCells>
  <pageMargins left="0.708661417322835" right="0.708661417322835" top="0.748031496062992" bottom="0.748031496062992" header="0.31496062992126" footer="0.31496062992126"/>
  <pageSetup paperSize="9" scale="9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1"/>
  <sheetViews>
    <sheetView topLeftCell="A7" workbookViewId="0">
      <selection activeCell="E18" sqref="E18"/>
    </sheetView>
  </sheetViews>
  <sheetFormatPr defaultColWidth="8.875" defaultRowHeight="14.25" outlineLevelCol="1"/>
  <cols>
    <col min="1" max="1" width="44.5" style="80" customWidth="1"/>
    <col min="2" max="2" width="43.25" style="80" customWidth="1"/>
    <col min="3" max="16384" width="8.875" style="80"/>
  </cols>
  <sheetData>
    <row r="1" s="76" customFormat="1" ht="25.9" customHeight="1" spans="1:2">
      <c r="A1" s="81" t="s">
        <v>529</v>
      </c>
      <c r="B1" s="82"/>
    </row>
    <row r="2" ht="41.45" customHeight="1" spans="1:2">
      <c r="A2" s="83" t="s">
        <v>530</v>
      </c>
      <c r="B2" s="83"/>
    </row>
    <row r="3" ht="31.15" customHeight="1" spans="1:2">
      <c r="A3" s="84"/>
      <c r="B3" s="85" t="s">
        <v>2</v>
      </c>
    </row>
    <row r="4" ht="31.9" customHeight="1" spans="1:2">
      <c r="A4" s="86" t="s">
        <v>531</v>
      </c>
      <c r="B4" s="87" t="s">
        <v>4</v>
      </c>
    </row>
    <row r="5" ht="25.5" customHeight="1" spans="1:2">
      <c r="A5" s="88" t="s">
        <v>532</v>
      </c>
      <c r="B5" s="89"/>
    </row>
    <row r="6" s="77" customFormat="1" ht="25.5" customHeight="1" spans="1:2">
      <c r="A6" s="90" t="s">
        <v>533</v>
      </c>
      <c r="B6" s="91"/>
    </row>
    <row r="7" s="78" customFormat="1" ht="25.5" customHeight="1" spans="1:2">
      <c r="A7" s="90" t="s">
        <v>534</v>
      </c>
      <c r="B7" s="91"/>
    </row>
    <row r="8" s="78" customFormat="1" ht="25.5" customHeight="1" spans="1:2">
      <c r="A8" s="92" t="s">
        <v>535</v>
      </c>
      <c r="B8" s="91"/>
    </row>
    <row r="9" s="79" customFormat="1" ht="25.5" customHeight="1" spans="1:2">
      <c r="A9" s="90" t="s">
        <v>536</v>
      </c>
      <c r="B9" s="91"/>
    </row>
    <row r="10" s="79" customFormat="1" ht="25.5" customHeight="1" spans="1:2">
      <c r="A10" s="90" t="s">
        <v>537</v>
      </c>
      <c r="B10" s="91"/>
    </row>
    <row r="11" s="79" customFormat="1" ht="25.5" customHeight="1" spans="1:2">
      <c r="A11" s="90" t="s">
        <v>538</v>
      </c>
      <c r="B11" s="91"/>
    </row>
    <row r="12" s="79" customFormat="1" ht="25.5" customHeight="1" spans="1:2">
      <c r="A12" s="90" t="s">
        <v>539</v>
      </c>
      <c r="B12" s="91"/>
    </row>
    <row r="13" s="79" customFormat="1" ht="25.5" customHeight="1" spans="1:2">
      <c r="A13" s="88" t="s">
        <v>540</v>
      </c>
      <c r="B13" s="89"/>
    </row>
    <row r="14" s="79" customFormat="1" ht="25.5" customHeight="1" spans="1:2">
      <c r="A14" s="90" t="s">
        <v>541</v>
      </c>
      <c r="B14" s="91"/>
    </row>
    <row r="15" s="77" customFormat="1" ht="25.5" customHeight="1" spans="1:2">
      <c r="A15" s="90" t="s">
        <v>542</v>
      </c>
      <c r="B15" s="91"/>
    </row>
    <row r="16" ht="25.5" customHeight="1" spans="1:2">
      <c r="A16" s="90" t="s">
        <v>543</v>
      </c>
      <c r="B16" s="91"/>
    </row>
    <row r="17" ht="25.5" customHeight="1" spans="1:2">
      <c r="A17" s="90" t="s">
        <v>544</v>
      </c>
      <c r="B17" s="91">
        <v>50</v>
      </c>
    </row>
    <row r="18" ht="25.5" customHeight="1" spans="1:2">
      <c r="A18" s="90"/>
      <c r="B18" s="91"/>
    </row>
    <row r="19" ht="25.5" customHeight="1" spans="1:2">
      <c r="A19" s="93" t="s">
        <v>545</v>
      </c>
      <c r="B19" s="89">
        <v>50</v>
      </c>
    </row>
    <row r="20" ht="25.5" customHeight="1" spans="1:2">
      <c r="A20" s="93" t="s">
        <v>546</v>
      </c>
      <c r="B20" s="89"/>
    </row>
    <row r="21" ht="25.5" customHeight="1" spans="1:2">
      <c r="A21" s="92" t="s">
        <v>547</v>
      </c>
      <c r="B21" s="94"/>
    </row>
    <row r="22" ht="25.5" customHeight="1" spans="1:2">
      <c r="A22" s="92" t="s">
        <v>548</v>
      </c>
      <c r="B22" s="94"/>
    </row>
    <row r="23" ht="25.5" customHeight="1" spans="1:2">
      <c r="A23" s="95" t="s">
        <v>549</v>
      </c>
      <c r="B23" s="96"/>
    </row>
    <row r="24" ht="25.5" customHeight="1" spans="1:2">
      <c r="A24" s="92" t="s">
        <v>550</v>
      </c>
      <c r="B24" s="94">
        <f>SUM(B25)</f>
        <v>0</v>
      </c>
    </row>
    <row r="25" ht="25.5" customHeight="1" spans="1:2">
      <c r="A25" s="92" t="s">
        <v>539</v>
      </c>
      <c r="B25" s="94"/>
    </row>
    <row r="26" ht="25.5" customHeight="1" spans="1:2">
      <c r="A26" s="97" t="s">
        <v>540</v>
      </c>
      <c r="B26" s="94"/>
    </row>
    <row r="27" ht="25.5" customHeight="1" spans="1:2">
      <c r="A27" s="92" t="s">
        <v>551</v>
      </c>
      <c r="B27" s="94"/>
    </row>
    <row r="28" ht="25.5" customHeight="1" spans="1:2">
      <c r="A28" s="92" t="s">
        <v>544</v>
      </c>
      <c r="B28" s="96"/>
    </row>
    <row r="29" ht="25.5" customHeight="1" spans="1:2">
      <c r="A29" s="92"/>
      <c r="B29" s="94"/>
    </row>
    <row r="30" ht="25.5" customHeight="1" spans="1:2">
      <c r="A30" s="98" t="s">
        <v>552</v>
      </c>
      <c r="B30" s="94"/>
    </row>
    <row r="31" ht="25.5" customHeight="1" spans="1:2">
      <c r="A31" s="98" t="s">
        <v>546</v>
      </c>
      <c r="B31" s="94"/>
    </row>
  </sheetData>
  <mergeCells count="1">
    <mergeCell ref="A2:B2"/>
  </mergeCells>
  <pageMargins left="0.708661417322835" right="0.708661417322835" top="0.49" bottom="0.748031496062992" header="0.31496062992126" footer="0.31496062992126"/>
  <pageSetup paperSize="9" scale="9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45"/>
  <sheetViews>
    <sheetView topLeftCell="A19" workbookViewId="0">
      <selection activeCell="A33" sqref="$A33:$XFD33"/>
    </sheetView>
  </sheetViews>
  <sheetFormatPr defaultColWidth="9" defaultRowHeight="14.25" outlineLevelCol="1"/>
  <cols>
    <col min="1" max="1" width="38" style="2" customWidth="1"/>
    <col min="2" max="2" width="36.125" style="3" customWidth="1"/>
    <col min="3" max="256" width="9" style="3"/>
    <col min="257" max="258" width="49.75" style="3" customWidth="1"/>
    <col min="259" max="512" width="9" style="3"/>
    <col min="513" max="514" width="49.75" style="3" customWidth="1"/>
    <col min="515" max="768" width="9" style="3"/>
    <col min="769" max="770" width="49.75" style="3" customWidth="1"/>
    <col min="771" max="1024" width="9" style="3"/>
    <col min="1025" max="1026" width="49.75" style="3" customWidth="1"/>
    <col min="1027" max="1280" width="9" style="3"/>
    <col min="1281" max="1282" width="49.75" style="3" customWidth="1"/>
    <col min="1283" max="1536" width="9" style="3"/>
    <col min="1537" max="1538" width="49.75" style="3" customWidth="1"/>
    <col min="1539" max="1792" width="9" style="3"/>
    <col min="1793" max="1794" width="49.75" style="3" customWidth="1"/>
    <col min="1795" max="2048" width="9" style="3"/>
    <col min="2049" max="2050" width="49.75" style="3" customWidth="1"/>
    <col min="2051" max="2304" width="9" style="3"/>
    <col min="2305" max="2306" width="49.75" style="3" customWidth="1"/>
    <col min="2307" max="2560" width="9" style="3"/>
    <col min="2561" max="2562" width="49.75" style="3" customWidth="1"/>
    <col min="2563" max="2816" width="9" style="3"/>
    <col min="2817" max="2818" width="49.75" style="3" customWidth="1"/>
    <col min="2819" max="3072" width="9" style="3"/>
    <col min="3073" max="3074" width="49.75" style="3" customWidth="1"/>
    <col min="3075" max="3328" width="9" style="3"/>
    <col min="3329" max="3330" width="49.75" style="3" customWidth="1"/>
    <col min="3331" max="3584" width="9" style="3"/>
    <col min="3585" max="3586" width="49.75" style="3" customWidth="1"/>
    <col min="3587" max="3840" width="9" style="3"/>
    <col min="3841" max="3842" width="49.75" style="3" customWidth="1"/>
    <col min="3843" max="4096" width="9" style="3"/>
    <col min="4097" max="4098" width="49.75" style="3" customWidth="1"/>
    <col min="4099" max="4352" width="9" style="3"/>
    <col min="4353" max="4354" width="49.75" style="3" customWidth="1"/>
    <col min="4355" max="4608" width="9" style="3"/>
    <col min="4609" max="4610" width="49.75" style="3" customWidth="1"/>
    <col min="4611" max="4864" width="9" style="3"/>
    <col min="4865" max="4866" width="49.75" style="3" customWidth="1"/>
    <col min="4867" max="5120" width="9" style="3"/>
    <col min="5121" max="5122" width="49.75" style="3" customWidth="1"/>
    <col min="5123" max="5376" width="9" style="3"/>
    <col min="5377" max="5378" width="49.75" style="3" customWidth="1"/>
    <col min="5379" max="5632" width="9" style="3"/>
    <col min="5633" max="5634" width="49.75" style="3" customWidth="1"/>
    <col min="5635" max="5888" width="9" style="3"/>
    <col min="5889" max="5890" width="49.75" style="3" customWidth="1"/>
    <col min="5891" max="6144" width="9" style="3"/>
    <col min="6145" max="6146" width="49.75" style="3" customWidth="1"/>
    <col min="6147" max="6400" width="9" style="3"/>
    <col min="6401" max="6402" width="49.75" style="3" customWidth="1"/>
    <col min="6403" max="6656" width="9" style="3"/>
    <col min="6657" max="6658" width="49.75" style="3" customWidth="1"/>
    <col min="6659" max="6912" width="9" style="3"/>
    <col min="6913" max="6914" width="49.75" style="3" customWidth="1"/>
    <col min="6915" max="7168" width="9" style="3"/>
    <col min="7169" max="7170" width="49.75" style="3" customWidth="1"/>
    <col min="7171" max="7424" width="9" style="3"/>
    <col min="7425" max="7426" width="49.75" style="3" customWidth="1"/>
    <col min="7427" max="7680" width="9" style="3"/>
    <col min="7681" max="7682" width="49.75" style="3" customWidth="1"/>
    <col min="7683" max="7936" width="9" style="3"/>
    <col min="7937" max="7938" width="49.75" style="3" customWidth="1"/>
    <col min="7939" max="8192" width="9" style="3"/>
    <col min="8193" max="8194" width="49.75" style="3" customWidth="1"/>
    <col min="8195" max="8448" width="9" style="3"/>
    <col min="8449" max="8450" width="49.75" style="3" customWidth="1"/>
    <col min="8451" max="8704" width="9" style="3"/>
    <col min="8705" max="8706" width="49.75" style="3" customWidth="1"/>
    <col min="8707" max="8960" width="9" style="3"/>
    <col min="8961" max="8962" width="49.75" style="3" customWidth="1"/>
    <col min="8963" max="9216" width="9" style="3"/>
    <col min="9217" max="9218" width="49.75" style="3" customWidth="1"/>
    <col min="9219" max="9472" width="9" style="3"/>
    <col min="9473" max="9474" width="49.75" style="3" customWidth="1"/>
    <col min="9475" max="9728" width="9" style="3"/>
    <col min="9729" max="9730" width="49.75" style="3" customWidth="1"/>
    <col min="9731" max="9984" width="9" style="3"/>
    <col min="9985" max="9986" width="49.75" style="3" customWidth="1"/>
    <col min="9987" max="10240" width="9" style="3"/>
    <col min="10241" max="10242" width="49.75" style="3" customWidth="1"/>
    <col min="10243" max="10496" width="9" style="3"/>
    <col min="10497" max="10498" width="49.75" style="3" customWidth="1"/>
    <col min="10499" max="10752" width="9" style="3"/>
    <col min="10753" max="10754" width="49.75" style="3" customWidth="1"/>
    <col min="10755" max="11008" width="9" style="3"/>
    <col min="11009" max="11010" width="49.75" style="3" customWidth="1"/>
    <col min="11011" max="11264" width="9" style="3"/>
    <col min="11265" max="11266" width="49.75" style="3" customWidth="1"/>
    <col min="11267" max="11520" width="9" style="3"/>
    <col min="11521" max="11522" width="49.75" style="3" customWidth="1"/>
    <col min="11523" max="11776" width="9" style="3"/>
    <col min="11777" max="11778" width="49.75" style="3" customWidth="1"/>
    <col min="11779" max="12032" width="9" style="3"/>
    <col min="12033" max="12034" width="49.75" style="3" customWidth="1"/>
    <col min="12035" max="12288" width="9" style="3"/>
    <col min="12289" max="12290" width="49.75" style="3" customWidth="1"/>
    <col min="12291" max="12544" width="9" style="3"/>
    <col min="12545" max="12546" width="49.75" style="3" customWidth="1"/>
    <col min="12547" max="12800" width="9" style="3"/>
    <col min="12801" max="12802" width="49.75" style="3" customWidth="1"/>
    <col min="12803" max="13056" width="9" style="3"/>
    <col min="13057" max="13058" width="49.75" style="3" customWidth="1"/>
    <col min="13059" max="13312" width="9" style="3"/>
    <col min="13313" max="13314" width="49.75" style="3" customWidth="1"/>
    <col min="13315" max="13568" width="9" style="3"/>
    <col min="13569" max="13570" width="49.75" style="3" customWidth="1"/>
    <col min="13571" max="13824" width="9" style="3"/>
    <col min="13825" max="13826" width="49.75" style="3" customWidth="1"/>
    <col min="13827" max="14080" width="9" style="3"/>
    <col min="14081" max="14082" width="49.75" style="3" customWidth="1"/>
    <col min="14083" max="14336" width="9" style="3"/>
    <col min="14337" max="14338" width="49.75" style="3" customWidth="1"/>
    <col min="14339" max="14592" width="9" style="3"/>
    <col min="14593" max="14594" width="49.75" style="3" customWidth="1"/>
    <col min="14595" max="14848" width="9" style="3"/>
    <col min="14849" max="14850" width="49.75" style="3" customWidth="1"/>
    <col min="14851" max="15104" width="9" style="3"/>
    <col min="15105" max="15106" width="49.75" style="3" customWidth="1"/>
    <col min="15107" max="15360" width="9" style="3"/>
    <col min="15361" max="15362" width="49.75" style="3" customWidth="1"/>
    <col min="15363" max="15616" width="9" style="3"/>
    <col min="15617" max="15618" width="49.75" style="3" customWidth="1"/>
    <col min="15619" max="15872" width="9" style="3"/>
    <col min="15873" max="15874" width="49.75" style="3" customWidth="1"/>
    <col min="15875" max="16128" width="9" style="3"/>
    <col min="16129" max="16130" width="49.75" style="3" customWidth="1"/>
    <col min="16131" max="16384" width="9" style="3"/>
  </cols>
  <sheetData>
    <row r="1" ht="23.25" customHeight="1" spans="1:1">
      <c r="A1" s="4" t="s">
        <v>553</v>
      </c>
    </row>
    <row r="2" ht="37.5" customHeight="1" spans="1:2">
      <c r="A2" s="68" t="s">
        <v>554</v>
      </c>
      <c r="B2" s="68"/>
    </row>
    <row r="3" ht="20.25" customHeight="1" spans="1:2">
      <c r="A3" s="69"/>
      <c r="B3" s="70" t="s">
        <v>2</v>
      </c>
    </row>
    <row r="4" ht="28.5" customHeight="1" spans="1:2">
      <c r="A4" s="7" t="s">
        <v>3</v>
      </c>
      <c r="B4" s="71" t="s">
        <v>4</v>
      </c>
    </row>
    <row r="5" ht="19.15" customHeight="1" spans="1:2">
      <c r="A5" s="8" t="s">
        <v>555</v>
      </c>
      <c r="B5" s="72">
        <f>B6+B15+B35</f>
        <v>54212.5</v>
      </c>
    </row>
    <row r="6" ht="19.15" customHeight="1" spans="1:2">
      <c r="A6" s="73" t="s">
        <v>556</v>
      </c>
      <c r="B6" s="72">
        <f>SUM(B7:B14)</f>
        <v>42860</v>
      </c>
    </row>
    <row r="7" ht="19.15" customHeight="1" spans="1:2">
      <c r="A7" s="74" t="s">
        <v>557</v>
      </c>
      <c r="B7" s="75">
        <v>11440</v>
      </c>
    </row>
    <row r="8" ht="19.15" customHeight="1" spans="1:2">
      <c r="A8" s="74" t="s">
        <v>558</v>
      </c>
      <c r="B8" s="75">
        <v>13632</v>
      </c>
    </row>
    <row r="9" ht="19.15" customHeight="1" spans="1:2">
      <c r="A9" s="74" t="s">
        <v>559</v>
      </c>
      <c r="B9" s="75">
        <v>798</v>
      </c>
    </row>
    <row r="10" ht="19.15" customHeight="1" spans="1:2">
      <c r="A10" s="74" t="s">
        <v>560</v>
      </c>
      <c r="B10" s="75">
        <v>1427</v>
      </c>
    </row>
    <row r="11" ht="19.15" customHeight="1" spans="1:2">
      <c r="A11" s="74" t="s">
        <v>561</v>
      </c>
      <c r="B11" s="75">
        <v>2581</v>
      </c>
    </row>
    <row r="12" ht="19.15" customHeight="1" spans="1:2">
      <c r="A12" s="74" t="s">
        <v>562</v>
      </c>
      <c r="B12" s="75">
        <v>3300</v>
      </c>
    </row>
    <row r="13" ht="19.15" customHeight="1" spans="1:2">
      <c r="A13" s="74" t="s">
        <v>563</v>
      </c>
      <c r="B13" s="75">
        <v>5663</v>
      </c>
    </row>
    <row r="14" ht="19.15" customHeight="1" spans="1:2">
      <c r="A14" s="74" t="s">
        <v>564</v>
      </c>
      <c r="B14" s="75">
        <v>4019</v>
      </c>
    </row>
    <row r="15" ht="19.15" customHeight="1" spans="1:2">
      <c r="A15" s="73" t="s">
        <v>565</v>
      </c>
      <c r="B15" s="72">
        <f>SUM(B16:B34)</f>
        <v>5405.5</v>
      </c>
    </row>
    <row r="16" ht="19.15" customHeight="1" spans="1:2">
      <c r="A16" s="74" t="s">
        <v>566</v>
      </c>
      <c r="B16" s="75">
        <v>1084</v>
      </c>
    </row>
    <row r="17" ht="19.15" customHeight="1" spans="1:2">
      <c r="A17" s="74" t="s">
        <v>567</v>
      </c>
      <c r="B17" s="75">
        <v>337</v>
      </c>
    </row>
    <row r="18" ht="19.15" customHeight="1" spans="1:2">
      <c r="A18" s="74" t="s">
        <v>568</v>
      </c>
      <c r="B18" s="75"/>
    </row>
    <row r="19" ht="19.15" customHeight="1" spans="1:2">
      <c r="A19" s="74" t="s">
        <v>569</v>
      </c>
      <c r="B19" s="75"/>
    </row>
    <row r="20" ht="19.15" customHeight="1" spans="1:2">
      <c r="A20" s="74" t="s">
        <v>570</v>
      </c>
      <c r="B20" s="75">
        <v>45</v>
      </c>
    </row>
    <row r="21" ht="19.15" customHeight="1" spans="1:2">
      <c r="A21" s="74" t="s">
        <v>571</v>
      </c>
      <c r="B21" s="75">
        <v>331</v>
      </c>
    </row>
    <row r="22" ht="19.15" customHeight="1" spans="1:2">
      <c r="A22" s="74" t="s">
        <v>572</v>
      </c>
      <c r="B22" s="75">
        <v>404</v>
      </c>
    </row>
    <row r="23" ht="19.15" customHeight="1" spans="1:2">
      <c r="A23" s="74" t="s">
        <v>573</v>
      </c>
      <c r="B23" s="75">
        <v>89</v>
      </c>
    </row>
    <row r="24" ht="19.15" customHeight="1" spans="1:2">
      <c r="A24" s="74" t="s">
        <v>574</v>
      </c>
      <c r="B24" s="75">
        <v>678</v>
      </c>
    </row>
    <row r="25" ht="19.15" customHeight="1" spans="1:2">
      <c r="A25" s="74" t="s">
        <v>575</v>
      </c>
      <c r="B25" s="75">
        <v>541</v>
      </c>
    </row>
    <row r="26" ht="19.15" customHeight="1" spans="1:2">
      <c r="A26" s="74" t="s">
        <v>576</v>
      </c>
      <c r="B26" s="75"/>
    </row>
    <row r="27" ht="19.15" customHeight="1" spans="1:2">
      <c r="A27" s="74" t="s">
        <v>577</v>
      </c>
      <c r="B27" s="75">
        <v>6</v>
      </c>
    </row>
    <row r="28" ht="19.15" customHeight="1" spans="1:2">
      <c r="A28" s="74" t="s">
        <v>578</v>
      </c>
      <c r="B28" s="75">
        <v>147</v>
      </c>
    </row>
    <row r="29" ht="19.15" customHeight="1" spans="1:2">
      <c r="A29" s="74" t="s">
        <v>579</v>
      </c>
      <c r="B29" s="75">
        <v>5.5</v>
      </c>
    </row>
    <row r="30" ht="19.15" customHeight="1" spans="1:2">
      <c r="A30" s="74" t="s">
        <v>580</v>
      </c>
      <c r="B30" s="75">
        <v>2</v>
      </c>
    </row>
    <row r="31" ht="19.15" customHeight="1" spans="1:2">
      <c r="A31" s="74" t="s">
        <v>581</v>
      </c>
      <c r="B31" s="75">
        <v>4</v>
      </c>
    </row>
    <row r="32" ht="19.15" customHeight="1" spans="1:2">
      <c r="A32" s="74" t="s">
        <v>582</v>
      </c>
      <c r="B32" s="75">
        <v>2</v>
      </c>
    </row>
    <row r="33" ht="19.15" customHeight="1" spans="1:2">
      <c r="A33" s="74" t="s">
        <v>583</v>
      </c>
      <c r="B33" s="75">
        <v>1087</v>
      </c>
    </row>
    <row r="34" ht="19.15" customHeight="1" spans="1:2">
      <c r="A34" s="74" t="s">
        <v>584</v>
      </c>
      <c r="B34" s="75">
        <v>643</v>
      </c>
    </row>
    <row r="35" ht="19.15" customHeight="1" spans="1:2">
      <c r="A35" s="73" t="s">
        <v>585</v>
      </c>
      <c r="B35" s="72">
        <f>SUM(B36:B45)</f>
        <v>5947</v>
      </c>
    </row>
    <row r="36" ht="19.15" customHeight="1" spans="1:2">
      <c r="A36" s="74" t="s">
        <v>586</v>
      </c>
      <c r="B36" s="75">
        <v>128</v>
      </c>
    </row>
    <row r="37" ht="19.15" customHeight="1" spans="1:2">
      <c r="A37" s="74" t="s">
        <v>587</v>
      </c>
      <c r="B37" s="75">
        <v>23</v>
      </c>
    </row>
    <row r="38" ht="19.15" customHeight="1" spans="1:2">
      <c r="A38" s="74" t="s">
        <v>588</v>
      </c>
      <c r="B38" s="75">
        <v>16</v>
      </c>
    </row>
    <row r="39" ht="19.15" customHeight="1" spans="1:2">
      <c r="A39" s="74" t="s">
        <v>589</v>
      </c>
      <c r="B39" s="75">
        <v>1733</v>
      </c>
    </row>
    <row r="40" ht="19.15" customHeight="1" spans="1:2">
      <c r="A40" s="74" t="s">
        <v>590</v>
      </c>
      <c r="B40" s="75">
        <v>1058</v>
      </c>
    </row>
    <row r="41" ht="19.15" customHeight="1" spans="1:2">
      <c r="A41" s="74" t="s">
        <v>591</v>
      </c>
      <c r="B41" s="75">
        <v>735</v>
      </c>
    </row>
    <row r="42" ht="19.15" customHeight="1" spans="1:2">
      <c r="A42" s="74" t="s">
        <v>592</v>
      </c>
      <c r="B42" s="75"/>
    </row>
    <row r="43" ht="19.15" customHeight="1" spans="1:2">
      <c r="A43" s="74" t="s">
        <v>593</v>
      </c>
      <c r="B43" s="75"/>
    </row>
    <row r="44" ht="19.15" customHeight="1" spans="1:2">
      <c r="A44" s="74" t="s">
        <v>594</v>
      </c>
      <c r="B44" s="75"/>
    </row>
    <row r="45" ht="19.15" customHeight="1" spans="1:2">
      <c r="A45" s="74" t="s">
        <v>595</v>
      </c>
      <c r="B45" s="75">
        <v>2254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88" firstPageNumber="135" orientation="portrait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8"/>
  <sheetViews>
    <sheetView topLeftCell="C22" workbookViewId="0">
      <selection activeCell="G7" sqref="G7"/>
    </sheetView>
  </sheetViews>
  <sheetFormatPr defaultColWidth="9" defaultRowHeight="14.25" outlineLevelCol="3"/>
  <cols>
    <col min="1" max="1" width="9" style="50" hidden="1" customWidth="1"/>
    <col min="2" max="2" width="4.875" style="51" hidden="1" customWidth="1"/>
    <col min="3" max="3" width="31.5" style="52" customWidth="1"/>
    <col min="4" max="4" width="38.875" style="53" customWidth="1"/>
    <col min="5" max="254" width="9" style="52"/>
    <col min="255" max="256" width="9" style="52" hidden="1" customWidth="1"/>
    <col min="257" max="257" width="51.125" style="52" customWidth="1"/>
    <col min="258" max="260" width="14.75" style="52" customWidth="1"/>
    <col min="261" max="510" width="9" style="52"/>
    <col min="511" max="512" width="9" style="52" hidden="1" customWidth="1"/>
    <col min="513" max="513" width="51.125" style="52" customWidth="1"/>
    <col min="514" max="516" width="14.75" style="52" customWidth="1"/>
    <col min="517" max="766" width="9" style="52"/>
    <col min="767" max="768" width="9" style="52" hidden="1" customWidth="1"/>
    <col min="769" max="769" width="51.125" style="52" customWidth="1"/>
    <col min="770" max="772" width="14.75" style="52" customWidth="1"/>
    <col min="773" max="1022" width="9" style="52"/>
    <col min="1023" max="1024" width="9" style="52" hidden="1" customWidth="1"/>
    <col min="1025" max="1025" width="51.125" style="52" customWidth="1"/>
    <col min="1026" max="1028" width="14.75" style="52" customWidth="1"/>
    <col min="1029" max="1278" width="9" style="52"/>
    <col min="1279" max="1280" width="9" style="52" hidden="1" customWidth="1"/>
    <col min="1281" max="1281" width="51.125" style="52" customWidth="1"/>
    <col min="1282" max="1284" width="14.75" style="52" customWidth="1"/>
    <col min="1285" max="1534" width="9" style="52"/>
    <col min="1535" max="1536" width="9" style="52" hidden="1" customWidth="1"/>
    <col min="1537" max="1537" width="51.125" style="52" customWidth="1"/>
    <col min="1538" max="1540" width="14.75" style="52" customWidth="1"/>
    <col min="1541" max="1790" width="9" style="52"/>
    <col min="1791" max="1792" width="9" style="52" hidden="1" customWidth="1"/>
    <col min="1793" max="1793" width="51.125" style="52" customWidth="1"/>
    <col min="1794" max="1796" width="14.75" style="52" customWidth="1"/>
    <col min="1797" max="2046" width="9" style="52"/>
    <col min="2047" max="2048" width="9" style="52" hidden="1" customWidth="1"/>
    <col min="2049" max="2049" width="51.125" style="52" customWidth="1"/>
    <col min="2050" max="2052" width="14.75" style="52" customWidth="1"/>
    <col min="2053" max="2302" width="9" style="52"/>
    <col min="2303" max="2304" width="9" style="52" hidden="1" customWidth="1"/>
    <col min="2305" max="2305" width="51.125" style="52" customWidth="1"/>
    <col min="2306" max="2308" width="14.75" style="52" customWidth="1"/>
    <col min="2309" max="2558" width="9" style="52"/>
    <col min="2559" max="2560" width="9" style="52" hidden="1" customWidth="1"/>
    <col min="2561" max="2561" width="51.125" style="52" customWidth="1"/>
    <col min="2562" max="2564" width="14.75" style="52" customWidth="1"/>
    <col min="2565" max="2814" width="9" style="52"/>
    <col min="2815" max="2816" width="9" style="52" hidden="1" customWidth="1"/>
    <col min="2817" max="2817" width="51.125" style="52" customWidth="1"/>
    <col min="2818" max="2820" width="14.75" style="52" customWidth="1"/>
    <col min="2821" max="3070" width="9" style="52"/>
    <col min="3071" max="3072" width="9" style="52" hidden="1" customWidth="1"/>
    <col min="3073" max="3073" width="51.125" style="52" customWidth="1"/>
    <col min="3074" max="3076" width="14.75" style="52" customWidth="1"/>
    <col min="3077" max="3326" width="9" style="52"/>
    <col min="3327" max="3328" width="9" style="52" hidden="1" customWidth="1"/>
    <col min="3329" max="3329" width="51.125" style="52" customWidth="1"/>
    <col min="3330" max="3332" width="14.75" style="52" customWidth="1"/>
    <col min="3333" max="3582" width="9" style="52"/>
    <col min="3583" max="3584" width="9" style="52" hidden="1" customWidth="1"/>
    <col min="3585" max="3585" width="51.125" style="52" customWidth="1"/>
    <col min="3586" max="3588" width="14.75" style="52" customWidth="1"/>
    <col min="3589" max="3838" width="9" style="52"/>
    <col min="3839" max="3840" width="9" style="52" hidden="1" customWidth="1"/>
    <col min="3841" max="3841" width="51.125" style="52" customWidth="1"/>
    <col min="3842" max="3844" width="14.75" style="52" customWidth="1"/>
    <col min="3845" max="4094" width="9" style="52"/>
    <col min="4095" max="4096" width="9" style="52" hidden="1" customWidth="1"/>
    <col min="4097" max="4097" width="51.125" style="52" customWidth="1"/>
    <col min="4098" max="4100" width="14.75" style="52" customWidth="1"/>
    <col min="4101" max="4350" width="9" style="52"/>
    <col min="4351" max="4352" width="9" style="52" hidden="1" customWidth="1"/>
    <col min="4353" max="4353" width="51.125" style="52" customWidth="1"/>
    <col min="4354" max="4356" width="14.75" style="52" customWidth="1"/>
    <col min="4357" max="4606" width="9" style="52"/>
    <col min="4607" max="4608" width="9" style="52" hidden="1" customWidth="1"/>
    <col min="4609" max="4609" width="51.125" style="52" customWidth="1"/>
    <col min="4610" max="4612" width="14.75" style="52" customWidth="1"/>
    <col min="4613" max="4862" width="9" style="52"/>
    <col min="4863" max="4864" width="9" style="52" hidden="1" customWidth="1"/>
    <col min="4865" max="4865" width="51.125" style="52" customWidth="1"/>
    <col min="4866" max="4868" width="14.75" style="52" customWidth="1"/>
    <col min="4869" max="5118" width="9" style="52"/>
    <col min="5119" max="5120" width="9" style="52" hidden="1" customWidth="1"/>
    <col min="5121" max="5121" width="51.125" style="52" customWidth="1"/>
    <col min="5122" max="5124" width="14.75" style="52" customWidth="1"/>
    <col min="5125" max="5374" width="9" style="52"/>
    <col min="5375" max="5376" width="9" style="52" hidden="1" customWidth="1"/>
    <col min="5377" max="5377" width="51.125" style="52" customWidth="1"/>
    <col min="5378" max="5380" width="14.75" style="52" customWidth="1"/>
    <col min="5381" max="5630" width="9" style="52"/>
    <col min="5631" max="5632" width="9" style="52" hidden="1" customWidth="1"/>
    <col min="5633" max="5633" width="51.125" style="52" customWidth="1"/>
    <col min="5634" max="5636" width="14.75" style="52" customWidth="1"/>
    <col min="5637" max="5886" width="9" style="52"/>
    <col min="5887" max="5888" width="9" style="52" hidden="1" customWidth="1"/>
    <col min="5889" max="5889" width="51.125" style="52" customWidth="1"/>
    <col min="5890" max="5892" width="14.75" style="52" customWidth="1"/>
    <col min="5893" max="6142" width="9" style="52"/>
    <col min="6143" max="6144" width="9" style="52" hidden="1" customWidth="1"/>
    <col min="6145" max="6145" width="51.125" style="52" customWidth="1"/>
    <col min="6146" max="6148" width="14.75" style="52" customWidth="1"/>
    <col min="6149" max="6398" width="9" style="52"/>
    <col min="6399" max="6400" width="9" style="52" hidden="1" customWidth="1"/>
    <col min="6401" max="6401" width="51.125" style="52" customWidth="1"/>
    <col min="6402" max="6404" width="14.75" style="52" customWidth="1"/>
    <col min="6405" max="6654" width="9" style="52"/>
    <col min="6655" max="6656" width="9" style="52" hidden="1" customWidth="1"/>
    <col min="6657" max="6657" width="51.125" style="52" customWidth="1"/>
    <col min="6658" max="6660" width="14.75" style="52" customWidth="1"/>
    <col min="6661" max="6910" width="9" style="52"/>
    <col min="6911" max="6912" width="9" style="52" hidden="1" customWidth="1"/>
    <col min="6913" max="6913" width="51.125" style="52" customWidth="1"/>
    <col min="6914" max="6916" width="14.75" style="52" customWidth="1"/>
    <col min="6917" max="7166" width="9" style="52"/>
    <col min="7167" max="7168" width="9" style="52" hidden="1" customWidth="1"/>
    <col min="7169" max="7169" width="51.125" style="52" customWidth="1"/>
    <col min="7170" max="7172" width="14.75" style="52" customWidth="1"/>
    <col min="7173" max="7422" width="9" style="52"/>
    <col min="7423" max="7424" width="9" style="52" hidden="1" customWidth="1"/>
    <col min="7425" max="7425" width="51.125" style="52" customWidth="1"/>
    <col min="7426" max="7428" width="14.75" style="52" customWidth="1"/>
    <col min="7429" max="7678" width="9" style="52"/>
    <col min="7679" max="7680" width="9" style="52" hidden="1" customWidth="1"/>
    <col min="7681" max="7681" width="51.125" style="52" customWidth="1"/>
    <col min="7682" max="7684" width="14.75" style="52" customWidth="1"/>
    <col min="7685" max="7934" width="9" style="52"/>
    <col min="7935" max="7936" width="9" style="52" hidden="1" customWidth="1"/>
    <col min="7937" max="7937" width="51.125" style="52" customWidth="1"/>
    <col min="7938" max="7940" width="14.75" style="52" customWidth="1"/>
    <col min="7941" max="8190" width="9" style="52"/>
    <col min="8191" max="8192" width="9" style="52" hidden="1" customWidth="1"/>
    <col min="8193" max="8193" width="51.125" style="52" customWidth="1"/>
    <col min="8194" max="8196" width="14.75" style="52" customWidth="1"/>
    <col min="8197" max="8446" width="9" style="52"/>
    <col min="8447" max="8448" width="9" style="52" hidden="1" customWidth="1"/>
    <col min="8449" max="8449" width="51.125" style="52" customWidth="1"/>
    <col min="8450" max="8452" width="14.75" style="52" customWidth="1"/>
    <col min="8453" max="8702" width="9" style="52"/>
    <col min="8703" max="8704" width="9" style="52" hidden="1" customWidth="1"/>
    <col min="8705" max="8705" width="51.125" style="52" customWidth="1"/>
    <col min="8706" max="8708" width="14.75" style="52" customWidth="1"/>
    <col min="8709" max="8958" width="9" style="52"/>
    <col min="8959" max="8960" width="9" style="52" hidden="1" customWidth="1"/>
    <col min="8961" max="8961" width="51.125" style="52" customWidth="1"/>
    <col min="8962" max="8964" width="14.75" style="52" customWidth="1"/>
    <col min="8965" max="9214" width="9" style="52"/>
    <col min="9215" max="9216" width="9" style="52" hidden="1" customWidth="1"/>
    <col min="9217" max="9217" width="51.125" style="52" customWidth="1"/>
    <col min="9218" max="9220" width="14.75" style="52" customWidth="1"/>
    <col min="9221" max="9470" width="9" style="52"/>
    <col min="9471" max="9472" width="9" style="52" hidden="1" customWidth="1"/>
    <col min="9473" max="9473" width="51.125" style="52" customWidth="1"/>
    <col min="9474" max="9476" width="14.75" style="52" customWidth="1"/>
    <col min="9477" max="9726" width="9" style="52"/>
    <col min="9727" max="9728" width="9" style="52" hidden="1" customWidth="1"/>
    <col min="9729" max="9729" width="51.125" style="52" customWidth="1"/>
    <col min="9730" max="9732" width="14.75" style="52" customWidth="1"/>
    <col min="9733" max="9982" width="9" style="52"/>
    <col min="9983" max="9984" width="9" style="52" hidden="1" customWidth="1"/>
    <col min="9985" max="9985" width="51.125" style="52" customWidth="1"/>
    <col min="9986" max="9988" width="14.75" style="52" customWidth="1"/>
    <col min="9989" max="10238" width="9" style="52"/>
    <col min="10239" max="10240" width="9" style="52" hidden="1" customWidth="1"/>
    <col min="10241" max="10241" width="51.125" style="52" customWidth="1"/>
    <col min="10242" max="10244" width="14.75" style="52" customWidth="1"/>
    <col min="10245" max="10494" width="9" style="52"/>
    <col min="10495" max="10496" width="9" style="52" hidden="1" customWidth="1"/>
    <col min="10497" max="10497" width="51.125" style="52" customWidth="1"/>
    <col min="10498" max="10500" width="14.75" style="52" customWidth="1"/>
    <col min="10501" max="10750" width="9" style="52"/>
    <col min="10751" max="10752" width="9" style="52" hidden="1" customWidth="1"/>
    <col min="10753" max="10753" width="51.125" style="52" customWidth="1"/>
    <col min="10754" max="10756" width="14.75" style="52" customWidth="1"/>
    <col min="10757" max="11006" width="9" style="52"/>
    <col min="11007" max="11008" width="9" style="52" hidden="1" customWidth="1"/>
    <col min="11009" max="11009" width="51.125" style="52" customWidth="1"/>
    <col min="11010" max="11012" width="14.75" style="52" customWidth="1"/>
    <col min="11013" max="11262" width="9" style="52"/>
    <col min="11263" max="11264" width="9" style="52" hidden="1" customWidth="1"/>
    <col min="11265" max="11265" width="51.125" style="52" customWidth="1"/>
    <col min="11266" max="11268" width="14.75" style="52" customWidth="1"/>
    <col min="11269" max="11518" width="9" style="52"/>
    <col min="11519" max="11520" width="9" style="52" hidden="1" customWidth="1"/>
    <col min="11521" max="11521" width="51.125" style="52" customWidth="1"/>
    <col min="11522" max="11524" width="14.75" style="52" customWidth="1"/>
    <col min="11525" max="11774" width="9" style="52"/>
    <col min="11775" max="11776" width="9" style="52" hidden="1" customWidth="1"/>
    <col min="11777" max="11777" width="51.125" style="52" customWidth="1"/>
    <col min="11778" max="11780" width="14.75" style="52" customWidth="1"/>
    <col min="11781" max="12030" width="9" style="52"/>
    <col min="12031" max="12032" width="9" style="52" hidden="1" customWidth="1"/>
    <col min="12033" max="12033" width="51.125" style="52" customWidth="1"/>
    <col min="12034" max="12036" width="14.75" style="52" customWidth="1"/>
    <col min="12037" max="12286" width="9" style="52"/>
    <col min="12287" max="12288" width="9" style="52" hidden="1" customWidth="1"/>
    <col min="12289" max="12289" width="51.125" style="52" customWidth="1"/>
    <col min="12290" max="12292" width="14.75" style="52" customWidth="1"/>
    <col min="12293" max="12542" width="9" style="52"/>
    <col min="12543" max="12544" width="9" style="52" hidden="1" customWidth="1"/>
    <col min="12545" max="12545" width="51.125" style="52" customWidth="1"/>
    <col min="12546" max="12548" width="14.75" style="52" customWidth="1"/>
    <col min="12549" max="12798" width="9" style="52"/>
    <col min="12799" max="12800" width="9" style="52" hidden="1" customWidth="1"/>
    <col min="12801" max="12801" width="51.125" style="52" customWidth="1"/>
    <col min="12802" max="12804" width="14.75" style="52" customWidth="1"/>
    <col min="12805" max="13054" width="9" style="52"/>
    <col min="13055" max="13056" width="9" style="52" hidden="1" customWidth="1"/>
    <col min="13057" max="13057" width="51.125" style="52" customWidth="1"/>
    <col min="13058" max="13060" width="14.75" style="52" customWidth="1"/>
    <col min="13061" max="13310" width="9" style="52"/>
    <col min="13311" max="13312" width="9" style="52" hidden="1" customWidth="1"/>
    <col min="13313" max="13313" width="51.125" style="52" customWidth="1"/>
    <col min="13314" max="13316" width="14.75" style="52" customWidth="1"/>
    <col min="13317" max="13566" width="9" style="52"/>
    <col min="13567" max="13568" width="9" style="52" hidden="1" customWidth="1"/>
    <col min="13569" max="13569" width="51.125" style="52" customWidth="1"/>
    <col min="13570" max="13572" width="14.75" style="52" customWidth="1"/>
    <col min="13573" max="13822" width="9" style="52"/>
    <col min="13823" max="13824" width="9" style="52" hidden="1" customWidth="1"/>
    <col min="13825" max="13825" width="51.125" style="52" customWidth="1"/>
    <col min="13826" max="13828" width="14.75" style="52" customWidth="1"/>
    <col min="13829" max="14078" width="9" style="52"/>
    <col min="14079" max="14080" width="9" style="52" hidden="1" customWidth="1"/>
    <col min="14081" max="14081" width="51.125" style="52" customWidth="1"/>
    <col min="14082" max="14084" width="14.75" style="52" customWidth="1"/>
    <col min="14085" max="14334" width="9" style="52"/>
    <col min="14335" max="14336" width="9" style="52" hidden="1" customWidth="1"/>
    <col min="14337" max="14337" width="51.125" style="52" customWidth="1"/>
    <col min="14338" max="14340" width="14.75" style="52" customWidth="1"/>
    <col min="14341" max="14590" width="9" style="52"/>
    <col min="14591" max="14592" width="9" style="52" hidden="1" customWidth="1"/>
    <col min="14593" max="14593" width="51.125" style="52" customWidth="1"/>
    <col min="14594" max="14596" width="14.75" style="52" customWidth="1"/>
    <col min="14597" max="14846" width="9" style="52"/>
    <col min="14847" max="14848" width="9" style="52" hidden="1" customWidth="1"/>
    <col min="14849" max="14849" width="51.125" style="52" customWidth="1"/>
    <col min="14850" max="14852" width="14.75" style="52" customWidth="1"/>
    <col min="14853" max="15102" width="9" style="52"/>
    <col min="15103" max="15104" width="9" style="52" hidden="1" customWidth="1"/>
    <col min="15105" max="15105" width="51.125" style="52" customWidth="1"/>
    <col min="15106" max="15108" width="14.75" style="52" customWidth="1"/>
    <col min="15109" max="15358" width="9" style="52"/>
    <col min="15359" max="15360" width="9" style="52" hidden="1" customWidth="1"/>
    <col min="15361" max="15361" width="51.125" style="52" customWidth="1"/>
    <col min="15362" max="15364" width="14.75" style="52" customWidth="1"/>
    <col min="15365" max="15614" width="9" style="52"/>
    <col min="15615" max="15616" width="9" style="52" hidden="1" customWidth="1"/>
    <col min="15617" max="15617" width="51.125" style="52" customWidth="1"/>
    <col min="15618" max="15620" width="14.75" style="52" customWidth="1"/>
    <col min="15621" max="15870" width="9" style="52"/>
    <col min="15871" max="15872" width="9" style="52" hidden="1" customWidth="1"/>
    <col min="15873" max="15873" width="51.125" style="52" customWidth="1"/>
    <col min="15874" max="15876" width="14.75" style="52" customWidth="1"/>
    <col min="15877" max="16126" width="9" style="52"/>
    <col min="16127" max="16128" width="9" style="52" hidden="1" customWidth="1"/>
    <col min="16129" max="16129" width="51.125" style="52" customWidth="1"/>
    <col min="16130" max="16132" width="14.75" style="52" customWidth="1"/>
    <col min="16133" max="16384" width="9" style="52"/>
  </cols>
  <sheetData>
    <row r="1" s="48" customFormat="1" ht="36" customHeight="1" spans="1:4">
      <c r="A1" s="54"/>
      <c r="B1" s="55"/>
      <c r="C1" s="56" t="s">
        <v>596</v>
      </c>
      <c r="D1" s="54"/>
    </row>
    <row r="2" s="48" customFormat="1" ht="37.5" customHeight="1" spans="1:4">
      <c r="A2" s="54"/>
      <c r="B2" s="57" t="s">
        <v>597</v>
      </c>
      <c r="C2" s="57"/>
      <c r="D2" s="57"/>
    </row>
    <row r="3" s="48" customFormat="1" ht="28.9" customHeight="1" spans="1:4">
      <c r="A3" s="54"/>
      <c r="B3" s="58"/>
      <c r="C3" s="58"/>
      <c r="D3" s="59" t="s">
        <v>2</v>
      </c>
    </row>
    <row r="4" s="49" customFormat="1" ht="34.15" customHeight="1" spans="1:4">
      <c r="A4" s="60"/>
      <c r="B4" s="61"/>
      <c r="C4" s="62" t="s">
        <v>598</v>
      </c>
      <c r="D4" s="62" t="s">
        <v>4</v>
      </c>
    </row>
    <row r="5" s="49" customFormat="1" ht="34.15" customHeight="1" spans="1:4">
      <c r="A5" s="60"/>
      <c r="B5" s="61"/>
      <c r="C5" s="63" t="s">
        <v>599</v>
      </c>
      <c r="D5" s="64">
        <f>D6</f>
        <v>55923</v>
      </c>
    </row>
    <row r="6" s="49" customFormat="1" ht="34.15" customHeight="1" spans="1:4">
      <c r="A6" s="60"/>
      <c r="B6" s="61"/>
      <c r="C6" s="65" t="s">
        <v>600</v>
      </c>
      <c r="D6" s="64">
        <f>SUM(D7:D28)</f>
        <v>55923</v>
      </c>
    </row>
    <row r="7" s="49" customFormat="1" ht="34.15" customHeight="1" spans="1:4">
      <c r="A7" s="60"/>
      <c r="B7" s="61"/>
      <c r="C7" s="65" t="s">
        <v>601</v>
      </c>
      <c r="D7" s="64">
        <v>15022</v>
      </c>
    </row>
    <row r="8" s="49" customFormat="1" ht="34.15" customHeight="1" spans="1:4">
      <c r="A8" s="60"/>
      <c r="B8" s="61"/>
      <c r="C8" s="65" t="s">
        <v>602</v>
      </c>
      <c r="D8" s="64">
        <v>30</v>
      </c>
    </row>
    <row r="9" s="49" customFormat="1" ht="34.15" customHeight="1" spans="1:4">
      <c r="A9" s="60"/>
      <c r="B9" s="61"/>
      <c r="C9" s="65" t="s">
        <v>603</v>
      </c>
      <c r="D9" s="64"/>
    </row>
    <row r="10" s="49" customFormat="1" ht="34.15" customHeight="1" spans="1:4">
      <c r="A10" s="60"/>
      <c r="B10" s="61"/>
      <c r="C10" s="65" t="s">
        <v>604</v>
      </c>
      <c r="D10" s="64">
        <v>4843</v>
      </c>
    </row>
    <row r="11" s="49" customFormat="1" ht="34.15" customHeight="1" spans="1:4">
      <c r="A11" s="60"/>
      <c r="B11" s="61"/>
      <c r="C11" s="65" t="s">
        <v>605</v>
      </c>
      <c r="D11" s="64">
        <v>9777</v>
      </c>
    </row>
    <row r="12" s="49" customFormat="1" ht="34.15" customHeight="1" spans="1:4">
      <c r="A12" s="60"/>
      <c r="B12" s="61"/>
      <c r="C12" s="65" t="s">
        <v>606</v>
      </c>
      <c r="D12" s="64">
        <v>76</v>
      </c>
    </row>
    <row r="13" s="49" customFormat="1" ht="34.15" customHeight="1" spans="1:4">
      <c r="A13" s="60"/>
      <c r="B13" s="61"/>
      <c r="C13" s="65" t="s">
        <v>607</v>
      </c>
      <c r="D13" s="64">
        <v>631</v>
      </c>
    </row>
    <row r="14" s="49" customFormat="1" ht="34.15" customHeight="1" spans="1:4">
      <c r="A14" s="60"/>
      <c r="B14" s="61"/>
      <c r="C14" s="65" t="s">
        <v>608</v>
      </c>
      <c r="D14" s="64">
        <v>8017</v>
      </c>
    </row>
    <row r="15" s="49" customFormat="1" ht="34.15" customHeight="1" spans="1:4">
      <c r="A15" s="60"/>
      <c r="B15" s="61"/>
      <c r="C15" s="65" t="s">
        <v>609</v>
      </c>
      <c r="D15" s="64">
        <v>5843</v>
      </c>
    </row>
    <row r="16" s="49" customFormat="1" ht="34.15" customHeight="1" spans="1:4">
      <c r="A16" s="60"/>
      <c r="B16" s="61"/>
      <c r="C16" s="65" t="s">
        <v>610</v>
      </c>
      <c r="D16" s="64">
        <v>282</v>
      </c>
    </row>
    <row r="17" s="49" customFormat="1" ht="34.15" customHeight="1" spans="1:4">
      <c r="A17" s="60"/>
      <c r="B17" s="61"/>
      <c r="C17" s="65" t="s">
        <v>611</v>
      </c>
      <c r="D17" s="64">
        <v>520</v>
      </c>
    </row>
    <row r="18" s="49" customFormat="1" ht="34.15" customHeight="1" spans="1:4">
      <c r="A18" s="60"/>
      <c r="B18" s="61"/>
      <c r="C18" s="65" t="s">
        <v>612</v>
      </c>
      <c r="D18" s="64">
        <v>6351</v>
      </c>
    </row>
    <row r="19" s="49" customFormat="1" ht="34.15" customHeight="1" spans="1:4">
      <c r="A19" s="60"/>
      <c r="B19" s="61"/>
      <c r="C19" s="65" t="s">
        <v>613</v>
      </c>
      <c r="D19" s="64">
        <v>486</v>
      </c>
    </row>
    <row r="20" s="49" customFormat="1" ht="34.15" customHeight="1" spans="1:4">
      <c r="A20" s="60"/>
      <c r="B20" s="61"/>
      <c r="C20" s="65" t="s">
        <v>614</v>
      </c>
      <c r="D20" s="64"/>
    </row>
    <row r="21" s="49" customFormat="1" ht="34.15" customHeight="1" spans="1:4">
      <c r="A21" s="60"/>
      <c r="B21" s="61"/>
      <c r="C21" s="65" t="s">
        <v>615</v>
      </c>
      <c r="D21" s="64"/>
    </row>
    <row r="22" s="49" customFormat="1" ht="34.15" customHeight="1" spans="1:4">
      <c r="A22" s="60"/>
      <c r="B22" s="61"/>
      <c r="C22" s="66" t="s">
        <v>616</v>
      </c>
      <c r="D22" s="64"/>
    </row>
    <row r="23" s="49" customFormat="1" ht="34.15" customHeight="1" spans="1:4">
      <c r="A23" s="60"/>
      <c r="B23" s="61"/>
      <c r="C23" s="65" t="s">
        <v>617</v>
      </c>
      <c r="D23" s="64">
        <v>254</v>
      </c>
    </row>
    <row r="24" s="49" customFormat="1" ht="34.15" customHeight="1" spans="1:4">
      <c r="A24" s="60"/>
      <c r="B24" s="61"/>
      <c r="C24" s="65" t="s">
        <v>618</v>
      </c>
      <c r="D24" s="64">
        <v>3039</v>
      </c>
    </row>
    <row r="25" s="49" customFormat="1" ht="34.15" customHeight="1" spans="1:4">
      <c r="A25" s="60"/>
      <c r="B25" s="61"/>
      <c r="C25" s="65" t="s">
        <v>619</v>
      </c>
      <c r="D25" s="64"/>
    </row>
    <row r="26" s="49" customFormat="1" ht="34.15" customHeight="1" spans="1:4">
      <c r="A26" s="60"/>
      <c r="B26" s="61"/>
      <c r="C26" s="67" t="s">
        <v>620</v>
      </c>
      <c r="D26" s="64">
        <v>502</v>
      </c>
    </row>
    <row r="27" s="49" customFormat="1" ht="34.15" customHeight="1" spans="1:4">
      <c r="A27" s="60"/>
      <c r="B27" s="61"/>
      <c r="C27" s="65" t="s">
        <v>621</v>
      </c>
      <c r="D27" s="64">
        <v>250</v>
      </c>
    </row>
    <row r="28" s="49" customFormat="1" ht="34.15" customHeight="1" spans="1:4">
      <c r="A28" s="60"/>
      <c r="B28" s="61"/>
      <c r="C28" s="65" t="s">
        <v>622</v>
      </c>
      <c r="D28" s="64"/>
    </row>
  </sheetData>
  <mergeCells count="2">
    <mergeCell ref="B2:D2"/>
    <mergeCell ref="B3:C3"/>
  </mergeCells>
  <printOptions horizontalCentered="1"/>
  <pageMargins left="0.55" right="0.55" top="0.275" bottom="0.393055555555556" header="0.590277777777778" footer="0.15625"/>
  <pageSetup paperSize="9" scale="82" firstPageNumber="135" orientation="portrait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4"/>
  <sheetViews>
    <sheetView zoomScale="70" zoomScaleNormal="70" workbookViewId="0">
      <selection activeCell="A1" sqref="$A1:$XFD1048576"/>
    </sheetView>
  </sheetViews>
  <sheetFormatPr defaultColWidth="48.375" defaultRowHeight="20.25" outlineLevelCol="1"/>
  <cols>
    <col min="1" max="1" width="55.875" style="31" customWidth="1"/>
    <col min="2" max="2" width="52.875" style="31" customWidth="1"/>
    <col min="3" max="16384" width="48.375" style="47"/>
  </cols>
  <sheetData>
    <row r="1" ht="34.9" customHeight="1" spans="1:2">
      <c r="A1" s="32" t="s">
        <v>623</v>
      </c>
      <c r="B1" s="33"/>
    </row>
    <row r="2" ht="52.9" customHeight="1" spans="1:2">
      <c r="A2" s="34" t="s">
        <v>624</v>
      </c>
      <c r="B2" s="34"/>
    </row>
    <row r="3" ht="31.15" customHeight="1" spans="1:2">
      <c r="A3" s="35"/>
      <c r="B3" s="36" t="s">
        <v>625</v>
      </c>
    </row>
    <row r="4" ht="105" customHeight="1" spans="1:2">
      <c r="A4" s="37" t="s">
        <v>626</v>
      </c>
      <c r="B4" s="37" t="s">
        <v>627</v>
      </c>
    </row>
    <row r="5" ht="105" customHeight="1" spans="1:2">
      <c r="A5" s="38" t="s">
        <v>628</v>
      </c>
      <c r="B5" s="39">
        <v>3259</v>
      </c>
    </row>
    <row r="6" ht="105" customHeight="1" spans="1:2">
      <c r="A6" s="38" t="s">
        <v>629</v>
      </c>
      <c r="B6" s="39">
        <v>12389</v>
      </c>
    </row>
    <row r="7" ht="105" customHeight="1" spans="1:2">
      <c r="A7" s="38" t="s">
        <v>630</v>
      </c>
      <c r="B7" s="39"/>
    </row>
    <row r="8" ht="105" customHeight="1" spans="1:2">
      <c r="A8" s="40" t="s">
        <v>631</v>
      </c>
      <c r="B8" s="41"/>
    </row>
    <row r="9" ht="105" customHeight="1" spans="1:2">
      <c r="A9" s="38" t="s">
        <v>632</v>
      </c>
      <c r="B9" s="42">
        <v>3259</v>
      </c>
    </row>
    <row r="10" spans="1:2">
      <c r="A10" s="43" t="s">
        <v>633</v>
      </c>
      <c r="B10" s="44"/>
    </row>
    <row r="11" spans="1:2">
      <c r="A11" s="45"/>
      <c r="B11" s="44"/>
    </row>
    <row r="12" spans="1:2">
      <c r="A12" s="46"/>
      <c r="B12" s="44"/>
    </row>
    <row r="13" spans="1:2">
      <c r="A13" s="33"/>
      <c r="B13" s="33"/>
    </row>
    <row r="14" spans="1:2">
      <c r="A14" s="33"/>
      <c r="B14" s="33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85" firstPageNumber="135" orientation="portrait" useFirstPageNumber="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4"/>
  <sheetViews>
    <sheetView zoomScale="70" zoomScaleNormal="70" workbookViewId="0">
      <selection activeCell="A1" sqref="$A1:$XFD1048576"/>
    </sheetView>
  </sheetViews>
  <sheetFormatPr defaultColWidth="48.375" defaultRowHeight="20.25" outlineLevelCol="1"/>
  <cols>
    <col min="1" max="16384" width="48.375" style="31"/>
  </cols>
  <sheetData>
    <row r="1" ht="34.9" customHeight="1" spans="1:2">
      <c r="A1" s="32" t="s">
        <v>634</v>
      </c>
      <c r="B1" s="33"/>
    </row>
    <row r="2" ht="52.9" customHeight="1" spans="1:2">
      <c r="A2" s="34" t="s">
        <v>635</v>
      </c>
      <c r="B2" s="34"/>
    </row>
    <row r="3" ht="31.15" customHeight="1" spans="1:2">
      <c r="A3" s="35"/>
      <c r="B3" s="36" t="s">
        <v>625</v>
      </c>
    </row>
    <row r="4" ht="105" customHeight="1" spans="1:2">
      <c r="A4" s="37" t="s">
        <v>626</v>
      </c>
      <c r="B4" s="37" t="s">
        <v>627</v>
      </c>
    </row>
    <row r="5" ht="105" customHeight="1" spans="1:2">
      <c r="A5" s="38" t="s">
        <v>636</v>
      </c>
      <c r="B5" s="39">
        <v>1573</v>
      </c>
    </row>
    <row r="6" ht="105" customHeight="1" spans="1:2">
      <c r="A6" s="38" t="s">
        <v>637</v>
      </c>
      <c r="B6" s="39">
        <v>0</v>
      </c>
    </row>
    <row r="7" ht="105" customHeight="1" spans="1:2">
      <c r="A7" s="38" t="s">
        <v>638</v>
      </c>
      <c r="B7" s="39">
        <v>0</v>
      </c>
    </row>
    <row r="8" ht="105" customHeight="1" spans="1:2">
      <c r="A8" s="40" t="s">
        <v>639</v>
      </c>
      <c r="B8" s="41"/>
    </row>
    <row r="9" ht="105" customHeight="1" spans="1:2">
      <c r="A9" s="38" t="s">
        <v>640</v>
      </c>
      <c r="B9" s="42">
        <v>1573</v>
      </c>
    </row>
    <row r="10" spans="1:2">
      <c r="A10" s="43" t="s">
        <v>633</v>
      </c>
      <c r="B10" s="44"/>
    </row>
    <row r="11" spans="1:2">
      <c r="A11" s="45"/>
      <c r="B11" s="44"/>
    </row>
    <row r="12" spans="1:2">
      <c r="A12" s="46"/>
      <c r="B12" s="44"/>
    </row>
    <row r="13" spans="1:2">
      <c r="A13" s="33"/>
      <c r="B13" s="33"/>
    </row>
    <row r="14" spans="1:2">
      <c r="A14" s="33"/>
      <c r="B14" s="33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6" firstPageNumber="135" orientation="portrait" useFirstPageNumber="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0"/>
  <sheetViews>
    <sheetView zoomScale="85" zoomScaleNormal="85" topLeftCell="A4" workbookViewId="0">
      <selection activeCell="A1" sqref="$A1:$XFD1048576"/>
    </sheetView>
  </sheetViews>
  <sheetFormatPr defaultColWidth="36.625" defaultRowHeight="13.5" outlineLevelCol="1"/>
  <cols>
    <col min="1" max="1" width="51.5" style="20" customWidth="1"/>
    <col min="2" max="2" width="29.75" style="20" customWidth="1"/>
    <col min="3" max="16384" width="36.625" style="20"/>
  </cols>
  <sheetData>
    <row r="1" ht="14.25" spans="1:1">
      <c r="A1" s="21" t="s">
        <v>641</v>
      </c>
    </row>
    <row r="2" ht="48" customHeight="1" spans="1:2">
      <c r="A2" s="22" t="s">
        <v>642</v>
      </c>
      <c r="B2" s="22"/>
    </row>
    <row r="3" ht="29.45" customHeight="1" spans="1:2">
      <c r="A3" s="23"/>
      <c r="B3" s="24" t="s">
        <v>625</v>
      </c>
    </row>
    <row r="4" ht="95.25" customHeight="1" spans="1:2">
      <c r="A4" s="25" t="s">
        <v>626</v>
      </c>
      <c r="B4" s="25" t="s">
        <v>627</v>
      </c>
    </row>
    <row r="5" ht="95.25" customHeight="1" spans="1:2">
      <c r="A5" s="26" t="s">
        <v>643</v>
      </c>
      <c r="B5" s="27">
        <v>4832</v>
      </c>
    </row>
    <row r="6" ht="95.25" customHeight="1" spans="1:2">
      <c r="A6" s="26" t="s">
        <v>644</v>
      </c>
      <c r="B6" s="27">
        <v>9130</v>
      </c>
    </row>
    <row r="7" ht="95.25" customHeight="1" spans="1:2">
      <c r="A7" s="26" t="s">
        <v>645</v>
      </c>
      <c r="B7" s="27"/>
    </row>
    <row r="8" ht="95.25" customHeight="1" spans="1:2">
      <c r="A8" s="28" t="s">
        <v>646</v>
      </c>
      <c r="B8" s="29"/>
    </row>
    <row r="9" ht="95.25" customHeight="1" spans="1:2">
      <c r="A9" s="26" t="s">
        <v>647</v>
      </c>
      <c r="B9" s="27">
        <v>13962</v>
      </c>
    </row>
    <row r="10" ht="14.25" spans="1:1">
      <c r="A10" s="30" t="s">
        <v>648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35" orientation="portrait" useFirstPageNumber="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workbookViewId="0">
      <selection activeCell="A16" sqref="$A16:$XFD16"/>
    </sheetView>
  </sheetViews>
  <sheetFormatPr defaultColWidth="9" defaultRowHeight="14.25" outlineLevelCol="4"/>
  <cols>
    <col min="1" max="1" width="36.25" style="2" customWidth="1"/>
    <col min="2" max="2" width="21.75" style="2" customWidth="1"/>
    <col min="3" max="256" width="9" style="3"/>
    <col min="257" max="258" width="49.75" style="3" customWidth="1"/>
    <col min="259" max="512" width="9" style="3"/>
    <col min="513" max="514" width="49.75" style="3" customWidth="1"/>
    <col min="515" max="768" width="9" style="3"/>
    <col min="769" max="770" width="49.75" style="3" customWidth="1"/>
    <col min="771" max="1024" width="9" style="3"/>
    <col min="1025" max="1026" width="49.75" style="3" customWidth="1"/>
    <col min="1027" max="1280" width="9" style="3"/>
    <col min="1281" max="1282" width="49.75" style="3" customWidth="1"/>
    <col min="1283" max="1536" width="9" style="3"/>
    <col min="1537" max="1538" width="49.75" style="3" customWidth="1"/>
    <col min="1539" max="1792" width="9" style="3"/>
    <col min="1793" max="1794" width="49.75" style="3" customWidth="1"/>
    <col min="1795" max="2048" width="9" style="3"/>
    <col min="2049" max="2050" width="49.75" style="3" customWidth="1"/>
    <col min="2051" max="2304" width="9" style="3"/>
    <col min="2305" max="2306" width="49.75" style="3" customWidth="1"/>
    <col min="2307" max="2560" width="9" style="3"/>
    <col min="2561" max="2562" width="49.75" style="3" customWidth="1"/>
    <col min="2563" max="2816" width="9" style="3"/>
    <col min="2817" max="2818" width="49.75" style="3" customWidth="1"/>
    <col min="2819" max="3072" width="9" style="3"/>
    <col min="3073" max="3074" width="49.75" style="3" customWidth="1"/>
    <col min="3075" max="3328" width="9" style="3"/>
    <col min="3329" max="3330" width="49.75" style="3" customWidth="1"/>
    <col min="3331" max="3584" width="9" style="3"/>
    <col min="3585" max="3586" width="49.75" style="3" customWidth="1"/>
    <col min="3587" max="3840" width="9" style="3"/>
    <col min="3841" max="3842" width="49.75" style="3" customWidth="1"/>
    <col min="3843" max="4096" width="9" style="3"/>
    <col min="4097" max="4098" width="49.75" style="3" customWidth="1"/>
    <col min="4099" max="4352" width="9" style="3"/>
    <col min="4353" max="4354" width="49.75" style="3" customWidth="1"/>
    <col min="4355" max="4608" width="9" style="3"/>
    <col min="4609" max="4610" width="49.75" style="3" customWidth="1"/>
    <col min="4611" max="4864" width="9" style="3"/>
    <col min="4865" max="4866" width="49.75" style="3" customWidth="1"/>
    <col min="4867" max="5120" width="9" style="3"/>
    <col min="5121" max="5122" width="49.75" style="3" customWidth="1"/>
    <col min="5123" max="5376" width="9" style="3"/>
    <col min="5377" max="5378" width="49.75" style="3" customWidth="1"/>
    <col min="5379" max="5632" width="9" style="3"/>
    <col min="5633" max="5634" width="49.75" style="3" customWidth="1"/>
    <col min="5635" max="5888" width="9" style="3"/>
    <col min="5889" max="5890" width="49.75" style="3" customWidth="1"/>
    <col min="5891" max="6144" width="9" style="3"/>
    <col min="6145" max="6146" width="49.75" style="3" customWidth="1"/>
    <col min="6147" max="6400" width="9" style="3"/>
    <col min="6401" max="6402" width="49.75" style="3" customWidth="1"/>
    <col min="6403" max="6656" width="9" style="3"/>
    <col min="6657" max="6658" width="49.75" style="3" customWidth="1"/>
    <col min="6659" max="6912" width="9" style="3"/>
    <col min="6913" max="6914" width="49.75" style="3" customWidth="1"/>
    <col min="6915" max="7168" width="9" style="3"/>
    <col min="7169" max="7170" width="49.75" style="3" customWidth="1"/>
    <col min="7171" max="7424" width="9" style="3"/>
    <col min="7425" max="7426" width="49.75" style="3" customWidth="1"/>
    <col min="7427" max="7680" width="9" style="3"/>
    <col min="7681" max="7682" width="49.75" style="3" customWidth="1"/>
    <col min="7683" max="7936" width="9" style="3"/>
    <col min="7937" max="7938" width="49.75" style="3" customWidth="1"/>
    <col min="7939" max="8192" width="9" style="3"/>
    <col min="8193" max="8194" width="49.75" style="3" customWidth="1"/>
    <col min="8195" max="8448" width="9" style="3"/>
    <col min="8449" max="8450" width="49.75" style="3" customWidth="1"/>
    <col min="8451" max="8704" width="9" style="3"/>
    <col min="8705" max="8706" width="49.75" style="3" customWidth="1"/>
    <col min="8707" max="8960" width="9" style="3"/>
    <col min="8961" max="8962" width="49.75" style="3" customWidth="1"/>
    <col min="8963" max="9216" width="9" style="3"/>
    <col min="9217" max="9218" width="49.75" style="3" customWidth="1"/>
    <col min="9219" max="9472" width="9" style="3"/>
    <col min="9473" max="9474" width="49.75" style="3" customWidth="1"/>
    <col min="9475" max="9728" width="9" style="3"/>
    <col min="9729" max="9730" width="49.75" style="3" customWidth="1"/>
    <col min="9731" max="9984" width="9" style="3"/>
    <col min="9985" max="9986" width="49.75" style="3" customWidth="1"/>
    <col min="9987" max="10240" width="9" style="3"/>
    <col min="10241" max="10242" width="49.75" style="3" customWidth="1"/>
    <col min="10243" max="10496" width="9" style="3"/>
    <col min="10497" max="10498" width="49.75" style="3" customWidth="1"/>
    <col min="10499" max="10752" width="9" style="3"/>
    <col min="10753" max="10754" width="49.75" style="3" customWidth="1"/>
    <col min="10755" max="11008" width="9" style="3"/>
    <col min="11009" max="11010" width="49.75" style="3" customWidth="1"/>
    <col min="11011" max="11264" width="9" style="3"/>
    <col min="11265" max="11266" width="49.75" style="3" customWidth="1"/>
    <col min="11267" max="11520" width="9" style="3"/>
    <col min="11521" max="11522" width="49.75" style="3" customWidth="1"/>
    <col min="11523" max="11776" width="9" style="3"/>
    <col min="11777" max="11778" width="49.75" style="3" customWidth="1"/>
    <col min="11779" max="12032" width="9" style="3"/>
    <col min="12033" max="12034" width="49.75" style="3" customWidth="1"/>
    <col min="12035" max="12288" width="9" style="3"/>
    <col min="12289" max="12290" width="49.75" style="3" customWidth="1"/>
    <col min="12291" max="12544" width="9" style="3"/>
    <col min="12545" max="12546" width="49.75" style="3" customWidth="1"/>
    <col min="12547" max="12800" width="9" style="3"/>
    <col min="12801" max="12802" width="49.75" style="3" customWidth="1"/>
    <col min="12803" max="13056" width="9" style="3"/>
    <col min="13057" max="13058" width="49.75" style="3" customWidth="1"/>
    <col min="13059" max="13312" width="9" style="3"/>
    <col min="13313" max="13314" width="49.75" style="3" customWidth="1"/>
    <col min="13315" max="13568" width="9" style="3"/>
    <col min="13569" max="13570" width="49.75" style="3" customWidth="1"/>
    <col min="13571" max="13824" width="9" style="3"/>
    <col min="13825" max="13826" width="49.75" style="3" customWidth="1"/>
    <col min="13827" max="14080" width="9" style="3"/>
    <col min="14081" max="14082" width="49.75" style="3" customWidth="1"/>
    <col min="14083" max="14336" width="9" style="3"/>
    <col min="14337" max="14338" width="49.75" style="3" customWidth="1"/>
    <col min="14339" max="14592" width="9" style="3"/>
    <col min="14593" max="14594" width="49.75" style="3" customWidth="1"/>
    <col min="14595" max="14848" width="9" style="3"/>
    <col min="14849" max="14850" width="49.75" style="3" customWidth="1"/>
    <col min="14851" max="15104" width="9" style="3"/>
    <col min="15105" max="15106" width="49.75" style="3" customWidth="1"/>
    <col min="15107" max="15360" width="9" style="3"/>
    <col min="15361" max="15362" width="49.75" style="3" customWidth="1"/>
    <col min="15363" max="15616" width="9" style="3"/>
    <col min="15617" max="15618" width="49.75" style="3" customWidth="1"/>
    <col min="15619" max="15872" width="9" style="3"/>
    <col min="15873" max="15874" width="49.75" style="3" customWidth="1"/>
    <col min="15875" max="16128" width="9" style="3"/>
    <col min="16129" max="16130" width="49.75" style="3" customWidth="1"/>
    <col min="16131" max="16384" width="9" style="3"/>
  </cols>
  <sheetData>
    <row r="1" ht="23.25" customHeight="1" spans="1:2">
      <c r="A1" s="4" t="s">
        <v>441</v>
      </c>
      <c r="B1" s="4"/>
    </row>
    <row r="2" ht="37.5" customHeight="1" spans="1:2">
      <c r="A2" s="5" t="s">
        <v>649</v>
      </c>
      <c r="B2" s="5"/>
    </row>
    <row r="3" ht="20.25" customHeight="1" spans="1:2">
      <c r="A3" s="6" t="s">
        <v>2</v>
      </c>
      <c r="B3" s="6"/>
    </row>
    <row r="4" ht="28.5" customHeight="1" spans="1:2">
      <c r="A4" s="7" t="s">
        <v>311</v>
      </c>
      <c r="B4" s="7" t="s">
        <v>650</v>
      </c>
    </row>
    <row r="5" ht="19.15" customHeight="1" spans="1:2">
      <c r="A5" s="8" t="s">
        <v>555</v>
      </c>
      <c r="B5" s="9">
        <f>B6+B11+B18+B26+B30+B33+B39</f>
        <v>54213</v>
      </c>
    </row>
    <row r="6" ht="19.15" customHeight="1" spans="1:2">
      <c r="A6" s="10" t="s">
        <v>651</v>
      </c>
      <c r="B6" s="10">
        <f>SUM(B7:B10)</f>
        <v>22570</v>
      </c>
    </row>
    <row r="7" ht="19.15" customHeight="1" spans="1:5">
      <c r="A7" s="11" t="s">
        <v>652</v>
      </c>
      <c r="B7" s="11">
        <v>12896</v>
      </c>
      <c r="E7" s="12"/>
    </row>
    <row r="8" ht="19.15" customHeight="1" spans="1:2">
      <c r="A8" s="13" t="s">
        <v>653</v>
      </c>
      <c r="B8" s="13">
        <v>603</v>
      </c>
    </row>
    <row r="9" ht="19.15" customHeight="1" spans="1:2">
      <c r="A9" s="13" t="s">
        <v>654</v>
      </c>
      <c r="B9" s="13">
        <v>7901</v>
      </c>
    </row>
    <row r="10" ht="19.15" customHeight="1" spans="1:2">
      <c r="A10" s="13" t="s">
        <v>655</v>
      </c>
      <c r="B10" s="13">
        <v>1170</v>
      </c>
    </row>
    <row r="11" ht="19.15" customHeight="1" spans="1:2">
      <c r="A11" s="10" t="s">
        <v>656</v>
      </c>
      <c r="B11" s="14">
        <f>SUM(B12:B17)</f>
        <v>3028</v>
      </c>
    </row>
    <row r="12" ht="19.15" customHeight="1" spans="1:2">
      <c r="A12" s="11" t="s">
        <v>657</v>
      </c>
      <c r="B12" s="15">
        <v>1362</v>
      </c>
    </row>
    <row r="13" ht="19.15" customHeight="1" spans="1:2">
      <c r="A13" s="11" t="s">
        <v>658</v>
      </c>
      <c r="B13" s="15"/>
    </row>
    <row r="14" ht="19.15" customHeight="1" spans="1:2">
      <c r="A14" s="11" t="s">
        <v>659</v>
      </c>
      <c r="B14" s="15">
        <v>221</v>
      </c>
    </row>
    <row r="15" ht="19.15" customHeight="1" spans="1:2">
      <c r="A15" s="11" t="s">
        <v>660</v>
      </c>
      <c r="B15" s="15">
        <v>442</v>
      </c>
    </row>
    <row r="16" ht="19.15" customHeight="1" spans="1:2">
      <c r="A16" s="15" t="s">
        <v>661</v>
      </c>
      <c r="B16" s="15">
        <v>138</v>
      </c>
    </row>
    <row r="17" ht="19.15" customHeight="1" spans="1:2">
      <c r="A17" s="11" t="s">
        <v>662</v>
      </c>
      <c r="B17" s="15">
        <v>865</v>
      </c>
    </row>
    <row r="18" ht="19.15" customHeight="1" spans="1:2">
      <c r="A18" s="10" t="s">
        <v>663</v>
      </c>
      <c r="B18" s="14">
        <f>SUM(B19:B25)</f>
        <v>0</v>
      </c>
    </row>
    <row r="19" ht="19.15" customHeight="1" spans="1:2">
      <c r="A19" s="11" t="s">
        <v>664</v>
      </c>
      <c r="B19" s="15"/>
    </row>
    <row r="20" ht="19.15" customHeight="1" spans="1:2">
      <c r="A20" s="11" t="s">
        <v>665</v>
      </c>
      <c r="B20" s="15"/>
    </row>
    <row r="21" ht="19.15" customHeight="1" spans="1:2">
      <c r="A21" s="11" t="s">
        <v>666</v>
      </c>
      <c r="B21" s="15"/>
    </row>
    <row r="22" ht="19.15" customHeight="1" spans="1:2">
      <c r="A22" s="11" t="s">
        <v>667</v>
      </c>
      <c r="B22" s="15"/>
    </row>
    <row r="23" ht="19.15" customHeight="1" spans="1:2">
      <c r="A23" s="11" t="s">
        <v>668</v>
      </c>
      <c r="B23" s="15"/>
    </row>
    <row r="24" ht="19.15" customHeight="1" spans="1:2">
      <c r="A24" s="11" t="s">
        <v>669</v>
      </c>
      <c r="B24" s="15"/>
    </row>
    <row r="25" ht="19.15" customHeight="1" spans="1:2">
      <c r="A25" s="11" t="s">
        <v>670</v>
      </c>
      <c r="B25" s="15"/>
    </row>
    <row r="26" ht="19.15" customHeight="1" spans="1:2">
      <c r="A26" s="10" t="s">
        <v>671</v>
      </c>
      <c r="B26" s="14">
        <f>SUM(B27:B29)</f>
        <v>22668</v>
      </c>
    </row>
    <row r="27" ht="19.15" customHeight="1" spans="1:2">
      <c r="A27" s="11" t="s">
        <v>556</v>
      </c>
      <c r="B27" s="15">
        <v>20290</v>
      </c>
    </row>
    <row r="28" ht="19.15" customHeight="1" spans="1:2">
      <c r="A28" s="11" t="s">
        <v>565</v>
      </c>
      <c r="B28" s="15">
        <v>2378</v>
      </c>
    </row>
    <row r="29" ht="19.15" customHeight="1" spans="1:2">
      <c r="A29" s="11" t="s">
        <v>672</v>
      </c>
      <c r="B29" s="15"/>
    </row>
    <row r="30" ht="19.15" customHeight="1" spans="1:2">
      <c r="A30" s="10" t="s">
        <v>673</v>
      </c>
      <c r="B30" s="14">
        <f>SUM(B31:B32)</f>
        <v>0</v>
      </c>
    </row>
    <row r="31" ht="19.15" customHeight="1" spans="1:2">
      <c r="A31" s="11" t="s">
        <v>674</v>
      </c>
      <c r="B31" s="15"/>
    </row>
    <row r="32" ht="19.15" customHeight="1" spans="1:2">
      <c r="A32" s="11" t="s">
        <v>675</v>
      </c>
      <c r="B32" s="15"/>
    </row>
    <row r="33" ht="19.15" customHeight="1" spans="1:2">
      <c r="A33" s="10" t="s">
        <v>676</v>
      </c>
      <c r="B33" s="14">
        <f>SUM(B34:B38)</f>
        <v>5947</v>
      </c>
    </row>
    <row r="34" ht="19.15" customHeight="1" spans="1:2">
      <c r="A34" s="11" t="s">
        <v>677</v>
      </c>
      <c r="B34" s="15">
        <v>3542</v>
      </c>
    </row>
    <row r="35" ht="19.15" customHeight="1" spans="1:2">
      <c r="A35" s="11" t="s">
        <v>678</v>
      </c>
      <c r="B35" s="15"/>
    </row>
    <row r="36" ht="19.15" customHeight="1" spans="1:2">
      <c r="A36" s="11" t="s">
        <v>679</v>
      </c>
      <c r="B36" s="15"/>
    </row>
    <row r="37" s="1" customFormat="1" ht="19.15" customHeight="1" spans="1:2">
      <c r="A37" s="11" t="s">
        <v>680</v>
      </c>
      <c r="B37" s="15">
        <v>151</v>
      </c>
    </row>
    <row r="38" s="1" customFormat="1" ht="19.15" customHeight="1" spans="1:2">
      <c r="A38" s="11" t="s">
        <v>681</v>
      </c>
      <c r="B38" s="15">
        <v>2254</v>
      </c>
    </row>
    <row r="39" spans="1:2">
      <c r="A39" s="16" t="s">
        <v>682</v>
      </c>
      <c r="B39" s="17">
        <f>SUM(B40:B43)</f>
        <v>0</v>
      </c>
    </row>
    <row r="40" spans="1:2">
      <c r="A40" s="16" t="s">
        <v>683</v>
      </c>
      <c r="B40" s="18"/>
    </row>
    <row r="41" spans="1:2">
      <c r="A41" s="16" t="s">
        <v>684</v>
      </c>
      <c r="B41" s="18"/>
    </row>
    <row r="42" ht="28.5" spans="1:2">
      <c r="A42" s="16" t="s">
        <v>685</v>
      </c>
      <c r="B42" s="18"/>
    </row>
    <row r="43" spans="1:2">
      <c r="A43" s="16" t="s">
        <v>686</v>
      </c>
      <c r="B43" s="19"/>
    </row>
  </sheetData>
  <mergeCells count="2">
    <mergeCell ref="A2:B2"/>
    <mergeCell ref="A3:B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82"/>
  <sheetViews>
    <sheetView zoomScale="70" zoomScaleNormal="70" workbookViewId="0">
      <selection activeCell="G12" sqref="G12"/>
    </sheetView>
  </sheetViews>
  <sheetFormatPr defaultColWidth="9" defaultRowHeight="19.5" customHeight="1"/>
  <cols>
    <col min="1" max="1" width="52.5" style="228" customWidth="1"/>
    <col min="2" max="2" width="42.125" style="228" customWidth="1"/>
    <col min="3" max="16384" width="9" style="228"/>
  </cols>
  <sheetData>
    <row r="1" customHeight="1" spans="1:1">
      <c r="A1" s="228" t="s">
        <v>32</v>
      </c>
    </row>
    <row r="2" ht="38.25" customHeight="1" spans="1:2">
      <c r="A2" s="229" t="s">
        <v>33</v>
      </c>
      <c r="B2" s="229"/>
    </row>
    <row r="3" ht="21" customHeight="1" spans="1:2">
      <c r="A3" s="229"/>
      <c r="B3" s="229"/>
    </row>
    <row r="4" ht="21" customHeight="1" spans="1:2">
      <c r="A4" s="230"/>
      <c r="B4" s="231" t="s">
        <v>2</v>
      </c>
    </row>
    <row r="5" customHeight="1" spans="1:2">
      <c r="A5" s="232" t="s">
        <v>34</v>
      </c>
      <c r="B5" s="232" t="s">
        <v>4</v>
      </c>
    </row>
    <row r="6" ht="33.75" customHeight="1" spans="1:2">
      <c r="A6" s="233"/>
      <c r="B6" s="233"/>
    </row>
    <row r="7" ht="28.9" customHeight="1" spans="1:2">
      <c r="A7" s="234" t="s">
        <v>35</v>
      </c>
      <c r="B7" s="235">
        <f>B8+B13+B17+B23+B27+B35+B41+B44+B48+B51+B55+B57+B61+B63+B67+B71+B75+B78</f>
        <v>15022</v>
      </c>
    </row>
    <row r="8" ht="28.9" customHeight="1" spans="1:2">
      <c r="A8" s="236" t="s">
        <v>36</v>
      </c>
      <c r="B8" s="237">
        <f>SUM(B9:B12)</f>
        <v>646</v>
      </c>
    </row>
    <row r="9" ht="28.9" customHeight="1" spans="1:2">
      <c r="A9" s="238" t="s">
        <v>37</v>
      </c>
      <c r="B9" s="239">
        <v>536</v>
      </c>
    </row>
    <row r="10" ht="28.9" customHeight="1" spans="1:2">
      <c r="A10" s="240" t="s">
        <v>38</v>
      </c>
      <c r="B10" s="239">
        <v>28</v>
      </c>
    </row>
    <row r="11" ht="28.9" customHeight="1" spans="1:2">
      <c r="A11" s="240" t="s">
        <v>39</v>
      </c>
      <c r="B11" s="239">
        <v>66</v>
      </c>
    </row>
    <row r="12" ht="28.9" customHeight="1" spans="1:2">
      <c r="A12" s="240" t="s">
        <v>40</v>
      </c>
      <c r="B12" s="239">
        <v>16</v>
      </c>
    </row>
    <row r="13" ht="28.9" customHeight="1" spans="1:2">
      <c r="A13" s="236" t="s">
        <v>41</v>
      </c>
      <c r="B13" s="237">
        <f>SUM(B14:B16)</f>
        <v>448</v>
      </c>
    </row>
    <row r="14" ht="28.9" customHeight="1" spans="1:2">
      <c r="A14" s="238" t="s">
        <v>37</v>
      </c>
      <c r="B14" s="239">
        <v>411</v>
      </c>
    </row>
    <row r="15" ht="28.9" customHeight="1" spans="1:2">
      <c r="A15" s="240" t="s">
        <v>42</v>
      </c>
      <c r="B15" s="239">
        <v>22</v>
      </c>
    </row>
    <row r="16" ht="28.9" customHeight="1" spans="1:2">
      <c r="A16" s="240" t="s">
        <v>43</v>
      </c>
      <c r="B16" s="239">
        <v>15</v>
      </c>
    </row>
    <row r="17" ht="28.9" customHeight="1" spans="1:2">
      <c r="A17" s="241" t="s">
        <v>44</v>
      </c>
      <c r="B17" s="237">
        <f>SUM(B18:B22)</f>
        <v>8351</v>
      </c>
    </row>
    <row r="18" ht="28.9" customHeight="1" spans="1:2">
      <c r="A18" s="240" t="s">
        <v>45</v>
      </c>
      <c r="B18" s="239">
        <v>7005</v>
      </c>
    </row>
    <row r="19" ht="28.9" customHeight="1" spans="1:2">
      <c r="A19" s="240" t="s">
        <v>46</v>
      </c>
      <c r="B19" s="239">
        <v>798</v>
      </c>
    </row>
    <row r="20" ht="28.9" customHeight="1" spans="1:2">
      <c r="A20" s="240" t="s">
        <v>47</v>
      </c>
      <c r="B20" s="239">
        <v>4</v>
      </c>
    </row>
    <row r="21" ht="28.9" customHeight="1" spans="1:2">
      <c r="A21" s="240" t="s">
        <v>48</v>
      </c>
      <c r="B21" s="239">
        <v>16</v>
      </c>
    </row>
    <row r="22" ht="28.9" customHeight="1" spans="1:2">
      <c r="A22" s="242" t="s">
        <v>49</v>
      </c>
      <c r="B22" s="239">
        <v>528</v>
      </c>
    </row>
    <row r="23" ht="28.9" customHeight="1" spans="1:2">
      <c r="A23" s="243" t="s">
        <v>50</v>
      </c>
      <c r="B23" s="244">
        <f>SUM(B24:B26)</f>
        <v>402</v>
      </c>
    </row>
    <row r="24" ht="28.9" customHeight="1" spans="1:2">
      <c r="A24" s="240" t="s">
        <v>45</v>
      </c>
      <c r="B24" s="239">
        <v>265</v>
      </c>
    </row>
    <row r="25" ht="28.9" customHeight="1" spans="1:2">
      <c r="A25" s="240" t="s">
        <v>46</v>
      </c>
      <c r="B25" s="239">
        <v>107</v>
      </c>
    </row>
    <row r="26" ht="28.9" customHeight="1" spans="1:2">
      <c r="A26" s="240" t="s">
        <v>51</v>
      </c>
      <c r="B26" s="239">
        <v>30</v>
      </c>
    </row>
    <row r="27" ht="28.9" customHeight="1" spans="1:2">
      <c r="A27" s="245" t="s">
        <v>52</v>
      </c>
      <c r="B27" s="244">
        <f>SUM(B28:B34)</f>
        <v>141</v>
      </c>
    </row>
    <row r="28" ht="28.9" customHeight="1" spans="1:2">
      <c r="A28" s="240" t="s">
        <v>45</v>
      </c>
      <c r="B28" s="239">
        <v>68</v>
      </c>
    </row>
    <row r="29" ht="28.9" customHeight="1" spans="1:2">
      <c r="A29" s="240" t="s">
        <v>53</v>
      </c>
      <c r="B29" s="239">
        <v>4</v>
      </c>
    </row>
    <row r="30" ht="28.9" customHeight="1" spans="1:2">
      <c r="A30" s="240" t="s">
        <v>54</v>
      </c>
      <c r="B30" s="239">
        <v>15</v>
      </c>
    </row>
    <row r="31" ht="28.9" customHeight="1" spans="1:2">
      <c r="A31" s="240" t="s">
        <v>55</v>
      </c>
      <c r="B31" s="239">
        <v>42</v>
      </c>
    </row>
    <row r="32" ht="28.9" customHeight="1" spans="1:2">
      <c r="A32" s="240" t="s">
        <v>56</v>
      </c>
      <c r="B32" s="239">
        <v>1</v>
      </c>
    </row>
    <row r="33" ht="28.9" customHeight="1" spans="1:2">
      <c r="A33" s="240" t="s">
        <v>57</v>
      </c>
      <c r="B33" s="239">
        <v>1</v>
      </c>
    </row>
    <row r="34" ht="28.9" customHeight="1" spans="1:2">
      <c r="A34" s="240" t="s">
        <v>58</v>
      </c>
      <c r="B34" s="239">
        <v>10</v>
      </c>
    </row>
    <row r="35" ht="28.9" customHeight="1" spans="1:2">
      <c r="A35" s="243" t="s">
        <v>59</v>
      </c>
      <c r="B35" s="244">
        <f>SUM(B36:B40)</f>
        <v>466</v>
      </c>
    </row>
    <row r="36" ht="28.9" customHeight="1" spans="1:2">
      <c r="A36" s="240" t="s">
        <v>45</v>
      </c>
      <c r="B36" s="239">
        <v>228</v>
      </c>
    </row>
    <row r="37" ht="28.9" customHeight="1" spans="1:2">
      <c r="A37" s="240" t="s">
        <v>46</v>
      </c>
      <c r="B37" s="239">
        <v>6</v>
      </c>
    </row>
    <row r="38" ht="28.9" customHeight="1" spans="1:2">
      <c r="A38" s="240" t="s">
        <v>60</v>
      </c>
      <c r="B38" s="239">
        <v>27</v>
      </c>
    </row>
    <row r="39" ht="28.9" customHeight="1" spans="1:2">
      <c r="A39" s="240" t="s">
        <v>61</v>
      </c>
      <c r="B39" s="239">
        <v>152</v>
      </c>
    </row>
    <row r="40" ht="28.9" customHeight="1" spans="1:2">
      <c r="A40" s="240" t="s">
        <v>62</v>
      </c>
      <c r="B40" s="239">
        <v>53</v>
      </c>
    </row>
    <row r="41" ht="28.9" customHeight="1" spans="1:2">
      <c r="A41" s="243" t="s">
        <v>63</v>
      </c>
      <c r="B41" s="244">
        <f>SUM(B42:B43)</f>
        <v>41</v>
      </c>
    </row>
    <row r="42" ht="28.9" customHeight="1" spans="1:2">
      <c r="A42" s="240" t="s">
        <v>45</v>
      </c>
      <c r="B42" s="239">
        <v>11</v>
      </c>
    </row>
    <row r="43" ht="28.9" customHeight="1" spans="1:2">
      <c r="A43" s="240" t="s">
        <v>64</v>
      </c>
      <c r="B43" s="239">
        <v>30</v>
      </c>
    </row>
    <row r="44" ht="28.9" customHeight="1" spans="1:2">
      <c r="A44" s="243" t="s">
        <v>65</v>
      </c>
      <c r="B44" s="244">
        <f>SUM(B45:B47)</f>
        <v>249</v>
      </c>
    </row>
    <row r="45" ht="28.9" customHeight="1" spans="1:2">
      <c r="A45" s="240" t="s">
        <v>45</v>
      </c>
      <c r="B45" s="239">
        <v>172</v>
      </c>
    </row>
    <row r="46" ht="28.9" customHeight="1" spans="1:2">
      <c r="A46" s="240" t="s">
        <v>66</v>
      </c>
      <c r="B46" s="239">
        <v>75</v>
      </c>
    </row>
    <row r="47" ht="28.9" customHeight="1" spans="1:2">
      <c r="A47" s="240" t="s">
        <v>60</v>
      </c>
      <c r="B47" s="239">
        <v>2</v>
      </c>
    </row>
    <row r="48" ht="28.9" customHeight="1" spans="1:2">
      <c r="A48" s="243" t="s">
        <v>67</v>
      </c>
      <c r="B48" s="244">
        <f>SUM(B49:B50)</f>
        <v>453</v>
      </c>
    </row>
    <row r="49" ht="28.9" customHeight="1" spans="1:2">
      <c r="A49" s="240" t="s">
        <v>45</v>
      </c>
      <c r="B49" s="239">
        <v>451</v>
      </c>
    </row>
    <row r="50" ht="28.9" customHeight="1" spans="1:2">
      <c r="A50" s="240" t="s">
        <v>68</v>
      </c>
      <c r="B50" s="239">
        <v>2</v>
      </c>
    </row>
    <row r="51" ht="28.9" customHeight="1" spans="1:2">
      <c r="A51" s="243" t="s">
        <v>69</v>
      </c>
      <c r="B51" s="244">
        <f>SUM(B52:B54)</f>
        <v>307</v>
      </c>
    </row>
    <row r="52" ht="28.9" customHeight="1" spans="1:2">
      <c r="A52" s="240" t="s">
        <v>45</v>
      </c>
      <c r="B52" s="239">
        <v>247</v>
      </c>
    </row>
    <row r="53" ht="28.9" customHeight="1" spans="1:2">
      <c r="A53" s="240" t="s">
        <v>70</v>
      </c>
      <c r="B53" s="239">
        <v>23</v>
      </c>
    </row>
    <row r="54" ht="28.9" customHeight="1" spans="1:2">
      <c r="A54" s="240" t="s">
        <v>71</v>
      </c>
      <c r="B54" s="239">
        <v>37</v>
      </c>
    </row>
    <row r="55" ht="28.9" customHeight="1" spans="1:2">
      <c r="A55" s="243" t="s">
        <v>72</v>
      </c>
      <c r="B55" s="244">
        <f>SUM(B56)</f>
        <v>93</v>
      </c>
    </row>
    <row r="56" ht="28.9" customHeight="1" spans="1:2">
      <c r="A56" s="240" t="s">
        <v>73</v>
      </c>
      <c r="B56" s="239">
        <v>93</v>
      </c>
    </row>
    <row r="57" ht="28.9" customHeight="1" spans="1:2">
      <c r="A57" s="243" t="s">
        <v>74</v>
      </c>
      <c r="B57" s="244">
        <f>SUM(B58:B60)</f>
        <v>191</v>
      </c>
    </row>
    <row r="58" ht="28.9" customHeight="1" spans="1:2">
      <c r="A58" s="240" t="s">
        <v>45</v>
      </c>
      <c r="B58" s="239">
        <v>162</v>
      </c>
    </row>
    <row r="59" ht="28.9" customHeight="1" spans="1:2">
      <c r="A59" s="240" t="s">
        <v>46</v>
      </c>
      <c r="B59" s="239">
        <v>13</v>
      </c>
    </row>
    <row r="60" ht="28.9" customHeight="1" spans="1:2">
      <c r="A60" s="240" t="s">
        <v>75</v>
      </c>
      <c r="B60" s="239">
        <v>16</v>
      </c>
    </row>
    <row r="61" ht="28.9" customHeight="1" spans="1:2">
      <c r="A61" s="246" t="s">
        <v>76</v>
      </c>
      <c r="B61" s="244">
        <f>SUM(B62)</f>
        <v>3</v>
      </c>
    </row>
    <row r="62" ht="28.9" customHeight="1" spans="1:2">
      <c r="A62" s="247" t="s">
        <v>77</v>
      </c>
      <c r="B62" s="239">
        <v>3</v>
      </c>
    </row>
    <row r="63" ht="28.9" customHeight="1" spans="1:2">
      <c r="A63" s="243" t="s">
        <v>78</v>
      </c>
      <c r="B63" s="244">
        <f>SUM(B64:B66)</f>
        <v>997</v>
      </c>
    </row>
    <row r="64" ht="28.9" customHeight="1" spans="1:2">
      <c r="A64" s="240" t="s">
        <v>45</v>
      </c>
      <c r="B64" s="239">
        <v>718</v>
      </c>
    </row>
    <row r="65" ht="28.9" customHeight="1" spans="1:2">
      <c r="A65" s="240" t="s">
        <v>79</v>
      </c>
      <c r="B65" s="239">
        <v>91</v>
      </c>
    </row>
    <row r="66" ht="28.9" customHeight="1" spans="1:2">
      <c r="A66" s="247" t="s">
        <v>80</v>
      </c>
      <c r="B66" s="239">
        <v>188</v>
      </c>
    </row>
    <row r="67" ht="28.9" customHeight="1" spans="1:2">
      <c r="A67" s="243" t="s">
        <v>81</v>
      </c>
      <c r="B67" s="244">
        <f>SUM(B68:B70)</f>
        <v>926</v>
      </c>
    </row>
    <row r="68" ht="28.9" customHeight="1" spans="1:2">
      <c r="A68" s="240" t="s">
        <v>45</v>
      </c>
      <c r="B68" s="248">
        <v>238</v>
      </c>
    </row>
    <row r="69" ht="28.9" customHeight="1" spans="1:2">
      <c r="A69" s="240" t="s">
        <v>46</v>
      </c>
      <c r="B69" s="248">
        <v>678</v>
      </c>
    </row>
    <row r="70" ht="28.9" customHeight="1" spans="1:2">
      <c r="A70" s="240" t="s">
        <v>82</v>
      </c>
      <c r="B70" s="239">
        <v>10</v>
      </c>
    </row>
    <row r="71" ht="28.9" customHeight="1" spans="1:2">
      <c r="A71" s="243" t="s">
        <v>83</v>
      </c>
      <c r="B71" s="244">
        <f>SUM(B72:B74)</f>
        <v>183</v>
      </c>
    </row>
    <row r="72" ht="28.9" customHeight="1" spans="1:2">
      <c r="A72" s="240" t="s">
        <v>45</v>
      </c>
      <c r="B72" s="239">
        <v>156</v>
      </c>
    </row>
    <row r="73" ht="28.9" customHeight="1" spans="1:2">
      <c r="A73" s="247" t="s">
        <v>46</v>
      </c>
      <c r="B73" s="239">
        <v>26</v>
      </c>
    </row>
    <row r="74" ht="28.9" customHeight="1" spans="1:2">
      <c r="A74" s="240" t="s">
        <v>84</v>
      </c>
      <c r="B74" s="239">
        <v>1</v>
      </c>
    </row>
    <row r="75" ht="28.9" customHeight="1" spans="1:2">
      <c r="A75" s="243" t="s">
        <v>85</v>
      </c>
      <c r="B75" s="244">
        <f>SUM(B76:B77)</f>
        <v>844</v>
      </c>
    </row>
    <row r="76" ht="28.9" customHeight="1" spans="1:2">
      <c r="A76" s="240" t="s">
        <v>45</v>
      </c>
      <c r="B76" s="239">
        <v>238</v>
      </c>
    </row>
    <row r="77" ht="28.9" customHeight="1" spans="1:2">
      <c r="A77" s="240" t="s">
        <v>86</v>
      </c>
      <c r="B77" s="239">
        <v>606</v>
      </c>
    </row>
    <row r="78" ht="28.9" customHeight="1" spans="1:2">
      <c r="A78" s="246" t="s">
        <v>87</v>
      </c>
      <c r="B78" s="244">
        <f>SUM(B79:B80)</f>
        <v>281</v>
      </c>
    </row>
    <row r="79" ht="28.9" customHeight="1" spans="1:2">
      <c r="A79" s="247" t="s">
        <v>45</v>
      </c>
      <c r="B79" s="239">
        <v>268</v>
      </c>
    </row>
    <row r="80" ht="28.9" customHeight="1" spans="1:2">
      <c r="A80" s="247" t="s">
        <v>46</v>
      </c>
      <c r="B80" s="239">
        <v>13</v>
      </c>
    </row>
    <row r="81" s="227" customFormat="1" ht="28.9" customHeight="1" spans="1:2">
      <c r="A81" s="234" t="s">
        <v>88</v>
      </c>
      <c r="B81" s="249">
        <f>SUM(B83:B84)</f>
        <v>30</v>
      </c>
    </row>
    <row r="82" s="227" customFormat="1" ht="28.9" customHeight="1" spans="1:2">
      <c r="A82" s="250" t="s">
        <v>89</v>
      </c>
      <c r="B82" s="251">
        <v>30</v>
      </c>
    </row>
    <row r="83" ht="28.9" customHeight="1" spans="1:2">
      <c r="A83" s="247" t="s">
        <v>90</v>
      </c>
      <c r="B83" s="244">
        <v>5</v>
      </c>
    </row>
    <row r="84" ht="28.9" customHeight="1" spans="1:2">
      <c r="A84" s="247" t="s">
        <v>91</v>
      </c>
      <c r="B84" s="244">
        <v>25</v>
      </c>
    </row>
    <row r="85" ht="28.9" customHeight="1" spans="1:2">
      <c r="A85" s="252" t="s">
        <v>92</v>
      </c>
      <c r="B85" s="249">
        <f>B86+B93+B95+B97+B104</f>
        <v>4843</v>
      </c>
    </row>
    <row r="86" s="227" customFormat="1" ht="28.9" customHeight="1" spans="1:2">
      <c r="A86" s="246" t="s">
        <v>93</v>
      </c>
      <c r="B86" s="244">
        <f>SUM(B87:B92)</f>
        <v>3340</v>
      </c>
    </row>
    <row r="87" ht="28.9" customHeight="1" spans="1:2">
      <c r="A87" s="247" t="s">
        <v>45</v>
      </c>
      <c r="B87" s="239">
        <v>3039</v>
      </c>
    </row>
    <row r="88" ht="28.9" customHeight="1" spans="1:2">
      <c r="A88" s="247" t="s">
        <v>46</v>
      </c>
      <c r="B88" s="239">
        <v>35</v>
      </c>
    </row>
    <row r="89" ht="28.9" customHeight="1" spans="1:2">
      <c r="A89" s="247" t="s">
        <v>60</v>
      </c>
      <c r="B89" s="253">
        <v>40</v>
      </c>
    </row>
    <row r="90" ht="28.9" customHeight="1" spans="1:2">
      <c r="A90" s="247" t="s">
        <v>94</v>
      </c>
      <c r="B90" s="253">
        <v>10</v>
      </c>
    </row>
    <row r="91" ht="28.9" customHeight="1" spans="1:2">
      <c r="A91" s="247" t="s">
        <v>95</v>
      </c>
      <c r="B91" s="253">
        <v>25</v>
      </c>
    </row>
    <row r="92" ht="28.9" customHeight="1" spans="1:2">
      <c r="A92" s="254" t="s">
        <v>96</v>
      </c>
      <c r="B92" s="255">
        <v>191</v>
      </c>
    </row>
    <row r="93" s="227" customFormat="1" ht="28.9" customHeight="1" spans="1:2">
      <c r="A93" s="246" t="s">
        <v>97</v>
      </c>
      <c r="B93" s="256">
        <f>SUM(B94)</f>
        <v>361</v>
      </c>
    </row>
    <row r="94" ht="28.9" customHeight="1" spans="1:2">
      <c r="A94" s="247" t="s">
        <v>45</v>
      </c>
      <c r="B94" s="255">
        <v>361</v>
      </c>
    </row>
    <row r="95" s="227" customFormat="1" ht="28.9" customHeight="1" spans="1:2">
      <c r="A95" s="246" t="s">
        <v>98</v>
      </c>
      <c r="B95" s="256">
        <f>SUM(B96)</f>
        <v>552</v>
      </c>
    </row>
    <row r="96" ht="28.9" customHeight="1" spans="1:2">
      <c r="A96" s="247" t="s">
        <v>45</v>
      </c>
      <c r="B96" s="255">
        <v>552</v>
      </c>
    </row>
    <row r="97" s="227" customFormat="1" ht="28.9" customHeight="1" spans="1:10">
      <c r="A97" s="257" t="s">
        <v>99</v>
      </c>
      <c r="B97" s="258">
        <f>SUM(B98:B103)</f>
        <v>433</v>
      </c>
      <c r="C97" s="259"/>
      <c r="D97" s="260"/>
      <c r="E97" s="261"/>
      <c r="F97" s="262"/>
      <c r="G97" s="261"/>
      <c r="H97" s="261"/>
      <c r="I97" s="274"/>
      <c r="J97" s="275"/>
    </row>
    <row r="98" ht="28.9" customHeight="1" spans="1:10">
      <c r="A98" s="263" t="s">
        <v>45</v>
      </c>
      <c r="B98" s="264">
        <v>330</v>
      </c>
      <c r="C98" s="265"/>
      <c r="D98" s="266"/>
      <c r="E98" s="267"/>
      <c r="F98" s="268"/>
      <c r="G98" s="269"/>
      <c r="H98" s="269"/>
      <c r="I98" s="276"/>
      <c r="J98" s="277"/>
    </row>
    <row r="99" ht="28.9" customHeight="1" spans="1:10">
      <c r="A99" s="263" t="s">
        <v>46</v>
      </c>
      <c r="B99" s="264">
        <v>50</v>
      </c>
      <c r="C99" s="265"/>
      <c r="D99" s="266"/>
      <c r="E99" s="267"/>
      <c r="F99" s="268"/>
      <c r="G99" s="269"/>
      <c r="H99" s="269"/>
      <c r="I99" s="276"/>
      <c r="J99" s="277"/>
    </row>
    <row r="100" ht="28.9" customHeight="1" spans="1:10">
      <c r="A100" s="263" t="s">
        <v>100</v>
      </c>
      <c r="B100" s="264">
        <v>6</v>
      </c>
      <c r="C100" s="266"/>
      <c r="D100" s="266"/>
      <c r="E100" s="267"/>
      <c r="F100" s="268"/>
      <c r="G100" s="269"/>
      <c r="H100" s="269"/>
      <c r="I100" s="276"/>
      <c r="J100" s="277"/>
    </row>
    <row r="101" ht="28.9" customHeight="1" spans="1:10">
      <c r="A101" s="263" t="s">
        <v>101</v>
      </c>
      <c r="B101" s="264">
        <v>20</v>
      </c>
      <c r="C101" s="266"/>
      <c r="D101" s="266"/>
      <c r="E101" s="267"/>
      <c r="F101" s="268"/>
      <c r="G101" s="269"/>
      <c r="H101" s="269"/>
      <c r="I101" s="276"/>
      <c r="J101" s="277"/>
    </row>
    <row r="102" ht="28.9" customHeight="1" spans="1:10">
      <c r="A102" s="263" t="s">
        <v>102</v>
      </c>
      <c r="B102" s="264">
        <v>19</v>
      </c>
      <c r="C102" s="266"/>
      <c r="D102" s="266"/>
      <c r="E102" s="267"/>
      <c r="F102" s="268"/>
      <c r="G102" s="269"/>
      <c r="H102" s="269"/>
      <c r="I102" s="276"/>
      <c r="J102" s="277"/>
    </row>
    <row r="103" ht="28.9" customHeight="1" spans="1:2">
      <c r="A103" s="270" t="s">
        <v>103</v>
      </c>
      <c r="B103" s="255">
        <v>8</v>
      </c>
    </row>
    <row r="104" s="227" customFormat="1" ht="28.9" customHeight="1" spans="1:2">
      <c r="A104" s="246" t="s">
        <v>104</v>
      </c>
      <c r="B104" s="256">
        <f>SUM(B105)</f>
        <v>157</v>
      </c>
    </row>
    <row r="105" ht="28.9" customHeight="1" spans="1:2">
      <c r="A105" s="247" t="s">
        <v>105</v>
      </c>
      <c r="B105" s="255">
        <v>157</v>
      </c>
    </row>
    <row r="106" ht="28.9" customHeight="1" spans="1:2">
      <c r="A106" s="234" t="s">
        <v>106</v>
      </c>
      <c r="B106" s="271">
        <f>B107+B110+B116</f>
        <v>9777</v>
      </c>
    </row>
    <row r="107" ht="28.9" customHeight="1" spans="1:2">
      <c r="A107" s="246" t="s">
        <v>107</v>
      </c>
      <c r="B107" s="272">
        <f>SUM(B108:B109)</f>
        <v>1906</v>
      </c>
    </row>
    <row r="108" ht="28.9" customHeight="1" spans="1:2">
      <c r="A108" s="247" t="s">
        <v>45</v>
      </c>
      <c r="B108" s="273">
        <v>107</v>
      </c>
    </row>
    <row r="109" ht="28.9" customHeight="1" spans="1:2">
      <c r="A109" s="247" t="s">
        <v>108</v>
      </c>
      <c r="B109" s="273">
        <v>1799</v>
      </c>
    </row>
    <row r="110" ht="28.9" customHeight="1" spans="1:2">
      <c r="A110" s="246" t="s">
        <v>109</v>
      </c>
      <c r="B110" s="272">
        <f>SUM(B111:B115)</f>
        <v>7754</v>
      </c>
    </row>
    <row r="111" ht="28.9" customHeight="1" spans="1:2">
      <c r="A111" s="247" t="s">
        <v>110</v>
      </c>
      <c r="B111" s="248">
        <v>726</v>
      </c>
    </row>
    <row r="112" ht="28.9" customHeight="1" spans="1:2">
      <c r="A112" s="247" t="s">
        <v>111</v>
      </c>
      <c r="B112" s="248">
        <v>4987</v>
      </c>
    </row>
    <row r="113" ht="28.9" customHeight="1" spans="1:2">
      <c r="A113" s="247" t="s">
        <v>112</v>
      </c>
      <c r="B113" s="248">
        <v>1854</v>
      </c>
    </row>
    <row r="114" ht="28.9" customHeight="1" spans="1:2">
      <c r="A114" s="247" t="s">
        <v>113</v>
      </c>
      <c r="B114" s="248">
        <v>123</v>
      </c>
    </row>
    <row r="115" ht="28.9" customHeight="1" spans="1:2">
      <c r="A115" s="247" t="s">
        <v>114</v>
      </c>
      <c r="B115" s="248">
        <v>64</v>
      </c>
    </row>
    <row r="116" ht="28.9" customHeight="1" spans="1:2">
      <c r="A116" s="246" t="s">
        <v>115</v>
      </c>
      <c r="B116" s="272">
        <f>SUM(B117)</f>
        <v>117</v>
      </c>
    </row>
    <row r="117" ht="28.9" customHeight="1" spans="1:2">
      <c r="A117" s="247" t="s">
        <v>116</v>
      </c>
      <c r="B117" s="273">
        <v>117</v>
      </c>
    </row>
    <row r="118" ht="28.9" customHeight="1" spans="1:2">
      <c r="A118" s="252" t="s">
        <v>117</v>
      </c>
      <c r="B118" s="271">
        <f>B119</f>
        <v>76</v>
      </c>
    </row>
    <row r="119" ht="28.9" customHeight="1" spans="1:2">
      <c r="A119" s="246" t="s">
        <v>118</v>
      </c>
      <c r="B119" s="272">
        <f>SUM(B120:B121)</f>
        <v>76</v>
      </c>
    </row>
    <row r="120" ht="28.9" customHeight="1" spans="1:2">
      <c r="A120" s="247" t="s">
        <v>119</v>
      </c>
      <c r="B120" s="273">
        <v>55</v>
      </c>
    </row>
    <row r="121" ht="28.9" customHeight="1" spans="1:2">
      <c r="A121" s="247" t="s">
        <v>120</v>
      </c>
      <c r="B121" s="273">
        <v>21</v>
      </c>
    </row>
    <row r="122" ht="28.9" customHeight="1" spans="1:2">
      <c r="A122" s="252" t="s">
        <v>121</v>
      </c>
      <c r="B122" s="271">
        <f>B123</f>
        <v>631</v>
      </c>
    </row>
    <row r="123" ht="28.9" customHeight="1" spans="1:2">
      <c r="A123" s="247" t="s">
        <v>122</v>
      </c>
      <c r="B123" s="272">
        <f>SUM(B124:B126)</f>
        <v>631</v>
      </c>
    </row>
    <row r="124" ht="28.9" customHeight="1" spans="1:2">
      <c r="A124" s="247" t="s">
        <v>45</v>
      </c>
      <c r="B124" s="273">
        <v>467</v>
      </c>
    </row>
    <row r="125" ht="28.9" customHeight="1" spans="1:2">
      <c r="A125" s="247" t="s">
        <v>123</v>
      </c>
      <c r="B125" s="273">
        <v>144</v>
      </c>
    </row>
    <row r="126" ht="28.9" customHeight="1" spans="1:2">
      <c r="A126" s="247" t="s">
        <v>124</v>
      </c>
      <c r="B126" s="273">
        <v>20</v>
      </c>
    </row>
    <row r="127" ht="28.9" customHeight="1" spans="1:2">
      <c r="A127" s="252" t="s">
        <v>125</v>
      </c>
      <c r="B127" s="271">
        <f>B128+B131+B136+B141+B143+B145+B148+B153+B158+B160+B163+B166+B168+B170+B172</f>
        <v>8017</v>
      </c>
    </row>
    <row r="128" ht="28.9" customHeight="1" spans="1:2">
      <c r="A128" s="246" t="s">
        <v>126</v>
      </c>
      <c r="B128" s="272">
        <f>SUM(B129:B130)</f>
        <v>52</v>
      </c>
    </row>
    <row r="129" ht="28.9" customHeight="1" spans="1:2">
      <c r="A129" s="247" t="s">
        <v>127</v>
      </c>
      <c r="B129" s="273">
        <v>13</v>
      </c>
    </row>
    <row r="130" ht="28.9" customHeight="1" spans="1:2">
      <c r="A130" s="247" t="s">
        <v>128</v>
      </c>
      <c r="B130" s="273">
        <v>39</v>
      </c>
    </row>
    <row r="131" ht="28.9" customHeight="1" spans="1:2">
      <c r="A131" s="246" t="s">
        <v>129</v>
      </c>
      <c r="B131" s="272">
        <f>SUM(B132:B135)</f>
        <v>284</v>
      </c>
    </row>
    <row r="132" ht="28.9" customHeight="1" spans="1:2">
      <c r="A132" s="247" t="s">
        <v>45</v>
      </c>
      <c r="B132" s="248">
        <v>189</v>
      </c>
    </row>
    <row r="133" ht="28.9" customHeight="1" spans="1:2">
      <c r="A133" s="247" t="s">
        <v>130</v>
      </c>
      <c r="B133" s="253">
        <v>60</v>
      </c>
    </row>
    <row r="134" ht="28.9" customHeight="1" spans="1:2">
      <c r="A134" s="247" t="s">
        <v>131</v>
      </c>
      <c r="B134" s="253">
        <v>5</v>
      </c>
    </row>
    <row r="135" ht="28.9" customHeight="1" spans="1:2">
      <c r="A135" s="247" t="s">
        <v>132</v>
      </c>
      <c r="B135" s="253">
        <v>30</v>
      </c>
    </row>
    <row r="136" ht="28.9" customHeight="1" spans="1:2">
      <c r="A136" s="246" t="s">
        <v>133</v>
      </c>
      <c r="B136" s="272">
        <f>SUM(B137:B140)</f>
        <v>5768</v>
      </c>
    </row>
    <row r="137" ht="28.9" customHeight="1" spans="1:2">
      <c r="A137" s="247" t="s">
        <v>134</v>
      </c>
      <c r="B137" s="253">
        <v>76</v>
      </c>
    </row>
    <row r="138" ht="28.9" customHeight="1" spans="1:2">
      <c r="A138" s="247" t="s">
        <v>135</v>
      </c>
      <c r="B138" s="253">
        <v>5105</v>
      </c>
    </row>
    <row r="139" ht="28.9" customHeight="1" spans="1:2">
      <c r="A139" s="247" t="s">
        <v>136</v>
      </c>
      <c r="B139" s="253">
        <v>200</v>
      </c>
    </row>
    <row r="140" ht="28.9" customHeight="1" spans="1:2">
      <c r="A140" s="247" t="s">
        <v>137</v>
      </c>
      <c r="B140" s="253">
        <v>387</v>
      </c>
    </row>
    <row r="141" ht="28.9" customHeight="1" spans="1:2">
      <c r="A141" s="278" t="s">
        <v>138</v>
      </c>
      <c r="B141" s="272">
        <f>SUM(B142)</f>
        <v>50</v>
      </c>
    </row>
    <row r="142" ht="28.9" customHeight="1" spans="1:2">
      <c r="A142" s="270" t="s">
        <v>139</v>
      </c>
      <c r="B142" s="273">
        <v>50</v>
      </c>
    </row>
    <row r="143" ht="28.9" customHeight="1" spans="1:2">
      <c r="A143" s="246" t="s">
        <v>140</v>
      </c>
      <c r="B143" s="272">
        <f>SUM(B144)</f>
        <v>11</v>
      </c>
    </row>
    <row r="144" ht="28.9" customHeight="1" spans="1:2">
      <c r="A144" s="247" t="s">
        <v>141</v>
      </c>
      <c r="B144" s="273">
        <v>11</v>
      </c>
    </row>
    <row r="145" ht="28.9" customHeight="1" spans="1:2">
      <c r="A145" s="246" t="s">
        <v>142</v>
      </c>
      <c r="B145" s="272">
        <f>SUM(B146:B147)</f>
        <v>35</v>
      </c>
    </row>
    <row r="146" ht="28.9" customHeight="1" spans="1:2">
      <c r="A146" s="247" t="s">
        <v>143</v>
      </c>
      <c r="B146" s="253">
        <v>11</v>
      </c>
    </row>
    <row r="147" ht="28.9" customHeight="1" spans="1:2">
      <c r="A147" s="247" t="s">
        <v>144</v>
      </c>
      <c r="B147" s="253">
        <v>24</v>
      </c>
    </row>
    <row r="148" ht="28.9" customHeight="1" spans="1:2">
      <c r="A148" s="246" t="s">
        <v>145</v>
      </c>
      <c r="B148" s="272">
        <f>SUM(B149:B152)</f>
        <v>193</v>
      </c>
    </row>
    <row r="149" ht="28.5" customHeight="1" spans="1:2">
      <c r="A149" s="247" t="s">
        <v>146</v>
      </c>
      <c r="B149" s="279">
        <v>33</v>
      </c>
    </row>
    <row r="150" ht="28.9" customHeight="1" spans="1:2">
      <c r="A150" s="247" t="s">
        <v>147</v>
      </c>
      <c r="B150" s="279">
        <v>36</v>
      </c>
    </row>
    <row r="151" ht="28.9" customHeight="1" spans="1:2">
      <c r="A151" s="247" t="s">
        <v>148</v>
      </c>
      <c r="B151" s="279">
        <v>78</v>
      </c>
    </row>
    <row r="152" ht="28.9" customHeight="1" spans="1:2">
      <c r="A152" s="254" t="s">
        <v>149</v>
      </c>
      <c r="B152" s="279">
        <v>46</v>
      </c>
    </row>
    <row r="153" ht="28.9" customHeight="1" spans="1:2">
      <c r="A153" s="246" t="s">
        <v>150</v>
      </c>
      <c r="B153" s="280">
        <f>SUM(B154:B157)</f>
        <v>383</v>
      </c>
    </row>
    <row r="154" ht="28.9" customHeight="1" spans="1:2">
      <c r="A154" s="247" t="s">
        <v>45</v>
      </c>
      <c r="B154" s="279">
        <v>20</v>
      </c>
    </row>
    <row r="155" ht="28.9" customHeight="1" spans="1:2">
      <c r="A155" s="247" t="s">
        <v>151</v>
      </c>
      <c r="B155" s="279">
        <v>19</v>
      </c>
    </row>
    <row r="156" ht="28.9" customHeight="1" spans="1:2">
      <c r="A156" s="247" t="s">
        <v>152</v>
      </c>
      <c r="B156" s="279">
        <v>52</v>
      </c>
    </row>
    <row r="157" ht="28.9" customHeight="1" spans="1:2">
      <c r="A157" s="247" t="s">
        <v>153</v>
      </c>
      <c r="B157" s="279">
        <v>292</v>
      </c>
    </row>
    <row r="158" s="227" customFormat="1" ht="28.9" customHeight="1" spans="1:2">
      <c r="A158" s="246" t="s">
        <v>154</v>
      </c>
      <c r="B158" s="280">
        <f>SUM(B159)</f>
        <v>32</v>
      </c>
    </row>
    <row r="159" ht="28.9" customHeight="1" spans="1:2">
      <c r="A159" s="247" t="s">
        <v>45</v>
      </c>
      <c r="B159" s="279">
        <v>32</v>
      </c>
    </row>
    <row r="160" s="227" customFormat="1" ht="28.9" customHeight="1" spans="1:2">
      <c r="A160" s="246" t="s">
        <v>155</v>
      </c>
      <c r="B160" s="280">
        <f>SUM(B161:B162)</f>
        <v>164</v>
      </c>
    </row>
    <row r="161" ht="28.9" customHeight="1" spans="1:2">
      <c r="A161" s="247" t="s">
        <v>156</v>
      </c>
      <c r="B161" s="279">
        <v>8</v>
      </c>
    </row>
    <row r="162" ht="28.9" customHeight="1" spans="1:2">
      <c r="A162" s="247" t="s">
        <v>157</v>
      </c>
      <c r="B162" s="279">
        <v>156</v>
      </c>
    </row>
    <row r="163" s="227" customFormat="1" ht="28.9" customHeight="1" spans="1:2">
      <c r="A163" s="246" t="s">
        <v>158</v>
      </c>
      <c r="B163" s="280">
        <f>SUM(B164:B165)</f>
        <v>24</v>
      </c>
    </row>
    <row r="164" ht="28.9" customHeight="1" spans="1:2">
      <c r="A164" s="247" t="s">
        <v>159</v>
      </c>
      <c r="B164" s="248">
        <v>23</v>
      </c>
    </row>
    <row r="165" ht="28.9" customHeight="1" spans="1:2">
      <c r="A165" s="247" t="s">
        <v>160</v>
      </c>
      <c r="B165" s="248">
        <v>1</v>
      </c>
    </row>
    <row r="166" s="227" customFormat="1" ht="28.9" customHeight="1" spans="1:2">
      <c r="A166" s="246" t="s">
        <v>161</v>
      </c>
      <c r="B166" s="280">
        <f>SUM(B167)</f>
        <v>566</v>
      </c>
    </row>
    <row r="167" ht="28.9" customHeight="1" spans="1:2">
      <c r="A167" s="247" t="s">
        <v>162</v>
      </c>
      <c r="B167" s="248">
        <v>566</v>
      </c>
    </row>
    <row r="168" s="227" customFormat="1" ht="28.9" customHeight="1" spans="1:2">
      <c r="A168" s="246" t="s">
        <v>163</v>
      </c>
      <c r="B168" s="280">
        <f>SUM(B169)</f>
        <v>121</v>
      </c>
    </row>
    <row r="169" ht="28.9" customHeight="1" spans="1:2">
      <c r="A169" s="254" t="s">
        <v>164</v>
      </c>
      <c r="B169" s="279">
        <v>121</v>
      </c>
    </row>
    <row r="170" ht="28.9" customHeight="1" spans="1:2">
      <c r="A170" s="246" t="s">
        <v>165</v>
      </c>
      <c r="B170" s="280">
        <f>SUM(B171)</f>
        <v>83</v>
      </c>
    </row>
    <row r="171" ht="28.9" customHeight="1" spans="1:2">
      <c r="A171" s="247" t="s">
        <v>166</v>
      </c>
      <c r="B171" s="279">
        <v>83</v>
      </c>
    </row>
    <row r="172" ht="28.9" customHeight="1" spans="1:2">
      <c r="A172" s="246" t="s">
        <v>167</v>
      </c>
      <c r="B172" s="280">
        <f>SUM(B173:B176)</f>
        <v>251</v>
      </c>
    </row>
    <row r="173" ht="28.9" customHeight="1" spans="1:2">
      <c r="A173" s="247" t="s">
        <v>168</v>
      </c>
      <c r="B173" s="281">
        <v>99</v>
      </c>
    </row>
    <row r="174" ht="28.9" customHeight="1" spans="1:2">
      <c r="A174" s="247" t="s">
        <v>169</v>
      </c>
      <c r="B174" s="281">
        <v>148</v>
      </c>
    </row>
    <row r="175" ht="28.9" customHeight="1" spans="1:2">
      <c r="A175" s="254" t="s">
        <v>170</v>
      </c>
      <c r="B175" s="282">
        <v>3</v>
      </c>
    </row>
    <row r="176" ht="28.9" customHeight="1" spans="1:2">
      <c r="A176" s="270" t="s">
        <v>171</v>
      </c>
      <c r="B176" s="283">
        <v>1</v>
      </c>
    </row>
    <row r="177" ht="28.9" customHeight="1" spans="1:2">
      <c r="A177" s="252" t="s">
        <v>172</v>
      </c>
      <c r="B177" s="284">
        <f>B178+B180+B184+B187+B194+B196+B201+B203</f>
        <v>5843</v>
      </c>
    </row>
    <row r="178" ht="28.9" customHeight="1" spans="1:2">
      <c r="A178" s="246" t="s">
        <v>173</v>
      </c>
      <c r="B178" s="285">
        <f>SUM(B179)</f>
        <v>299</v>
      </c>
    </row>
    <row r="179" ht="28.9" customHeight="1" spans="1:2">
      <c r="A179" s="247" t="s">
        <v>45</v>
      </c>
      <c r="B179" s="283">
        <v>299</v>
      </c>
    </row>
    <row r="180" ht="28.9" customHeight="1" spans="1:2">
      <c r="A180" s="246" t="s">
        <v>174</v>
      </c>
      <c r="B180" s="285">
        <f>SUM(B181:B183)</f>
        <v>1168</v>
      </c>
    </row>
    <row r="181" ht="28.9" customHeight="1" spans="1:2">
      <c r="A181" s="247" t="s">
        <v>175</v>
      </c>
      <c r="B181" s="248">
        <v>867</v>
      </c>
    </row>
    <row r="182" ht="28.9" customHeight="1" spans="1:2">
      <c r="A182" s="247" t="s">
        <v>176</v>
      </c>
      <c r="B182" s="248">
        <v>291</v>
      </c>
    </row>
    <row r="183" ht="28.9" customHeight="1" spans="1:2">
      <c r="A183" s="247" t="s">
        <v>177</v>
      </c>
      <c r="B183" s="283">
        <v>10</v>
      </c>
    </row>
    <row r="184" ht="28.9" customHeight="1" spans="1:2">
      <c r="A184" s="246" t="s">
        <v>178</v>
      </c>
      <c r="B184" s="285">
        <f>SUM(B185:B186)</f>
        <v>1167</v>
      </c>
    </row>
    <row r="185" ht="28.9" customHeight="1" spans="1:2">
      <c r="A185" s="247" t="s">
        <v>179</v>
      </c>
      <c r="B185" s="279">
        <v>1142</v>
      </c>
    </row>
    <row r="186" ht="28.9" customHeight="1" spans="1:2">
      <c r="A186" s="247" t="s">
        <v>180</v>
      </c>
      <c r="B186" s="279">
        <v>25</v>
      </c>
    </row>
    <row r="187" ht="28.9" customHeight="1" spans="1:2">
      <c r="A187" s="246" t="s">
        <v>181</v>
      </c>
      <c r="B187" s="286">
        <f>SUM(B188:B193)</f>
        <v>503</v>
      </c>
    </row>
    <row r="188" ht="28.9" customHeight="1" spans="1:2">
      <c r="A188" s="247" t="s">
        <v>182</v>
      </c>
      <c r="B188" s="279">
        <v>198</v>
      </c>
    </row>
    <row r="189" ht="28.9" customHeight="1" spans="1:2">
      <c r="A189" s="247" t="s">
        <v>183</v>
      </c>
      <c r="B189" s="279">
        <v>5</v>
      </c>
    </row>
    <row r="190" ht="28.9" customHeight="1" spans="1:2">
      <c r="A190" s="247" t="s">
        <v>184</v>
      </c>
      <c r="B190" s="279">
        <v>237</v>
      </c>
    </row>
    <row r="191" ht="28.9" customHeight="1" spans="1:2">
      <c r="A191" s="287" t="s">
        <v>185</v>
      </c>
      <c r="B191" s="248">
        <v>24</v>
      </c>
    </row>
    <row r="192" ht="28.9" customHeight="1" spans="1:2">
      <c r="A192" s="287" t="s">
        <v>186</v>
      </c>
      <c r="B192" s="248">
        <v>37</v>
      </c>
    </row>
    <row r="193" ht="28.9" customHeight="1" spans="1:2">
      <c r="A193" s="287" t="s">
        <v>187</v>
      </c>
      <c r="B193" s="248">
        <v>2</v>
      </c>
    </row>
    <row r="194" ht="28.9" customHeight="1" spans="1:2">
      <c r="A194" s="288" t="s">
        <v>188</v>
      </c>
      <c r="B194" s="289">
        <f>SUM(B195)</f>
        <v>138</v>
      </c>
    </row>
    <row r="195" ht="28.9" customHeight="1" spans="1:2">
      <c r="A195" s="290" t="s">
        <v>189</v>
      </c>
      <c r="B195" s="248">
        <v>138</v>
      </c>
    </row>
    <row r="196" ht="28.9" customHeight="1" spans="1:2">
      <c r="A196" s="291" t="s">
        <v>190</v>
      </c>
      <c r="B196" s="292">
        <f>SUM(B197:B200)</f>
        <v>2206</v>
      </c>
    </row>
    <row r="197" ht="28.9" customHeight="1" spans="1:2">
      <c r="A197" s="287" t="s">
        <v>191</v>
      </c>
      <c r="B197" s="248">
        <v>758</v>
      </c>
    </row>
    <row r="198" ht="28.9" customHeight="1" spans="1:2">
      <c r="A198" s="287" t="s">
        <v>192</v>
      </c>
      <c r="B198" s="248">
        <v>934</v>
      </c>
    </row>
    <row r="199" ht="28.9" customHeight="1" spans="1:2">
      <c r="A199" s="287" t="s">
        <v>193</v>
      </c>
      <c r="B199" s="248">
        <v>443</v>
      </c>
    </row>
    <row r="200" ht="28.9" customHeight="1" spans="1:2">
      <c r="A200" s="287" t="s">
        <v>194</v>
      </c>
      <c r="B200" s="248">
        <v>71</v>
      </c>
    </row>
    <row r="201" ht="28.9" customHeight="1" spans="1:2">
      <c r="A201" s="291" t="s">
        <v>195</v>
      </c>
      <c r="B201" s="285">
        <f>SUM(B202)</f>
        <v>251</v>
      </c>
    </row>
    <row r="202" ht="28.9" customHeight="1" spans="1:2">
      <c r="A202" s="287" t="s">
        <v>196</v>
      </c>
      <c r="B202" s="283">
        <v>251</v>
      </c>
    </row>
    <row r="203" ht="28.9" customHeight="1" spans="1:2">
      <c r="A203" s="291" t="s">
        <v>197</v>
      </c>
      <c r="B203" s="285">
        <f>SUM(B204:B205)</f>
        <v>111</v>
      </c>
    </row>
    <row r="204" ht="28.9" customHeight="1" spans="1:2">
      <c r="A204" s="287" t="s">
        <v>198</v>
      </c>
      <c r="B204" s="283">
        <v>40</v>
      </c>
    </row>
    <row r="205" ht="28.9" customHeight="1" spans="1:2">
      <c r="A205" s="293" t="s">
        <v>199</v>
      </c>
      <c r="B205" s="279">
        <v>71</v>
      </c>
    </row>
    <row r="206" ht="28.9" customHeight="1" spans="1:2">
      <c r="A206" s="294" t="s">
        <v>200</v>
      </c>
      <c r="B206" s="295">
        <f>B207+B210</f>
        <v>282</v>
      </c>
    </row>
    <row r="207" ht="28.9" customHeight="1" spans="1:2">
      <c r="A207" s="291" t="s">
        <v>201</v>
      </c>
      <c r="B207" s="280">
        <f>SUM(B208:B209)</f>
        <v>132</v>
      </c>
    </row>
    <row r="208" ht="28.9" customHeight="1" spans="1:2">
      <c r="A208" s="287" t="s">
        <v>45</v>
      </c>
      <c r="B208" s="279">
        <v>102</v>
      </c>
    </row>
    <row r="209" ht="28.9" customHeight="1" spans="1:2">
      <c r="A209" s="287" t="s">
        <v>202</v>
      </c>
      <c r="B209" s="279">
        <v>30</v>
      </c>
    </row>
    <row r="210" ht="28.9" customHeight="1" spans="1:2">
      <c r="A210" s="291" t="s">
        <v>203</v>
      </c>
      <c r="B210" s="280">
        <f>SUM(B211:B212)</f>
        <v>150</v>
      </c>
    </row>
    <row r="211" ht="28.9" customHeight="1" spans="1:2">
      <c r="A211" s="287" t="s">
        <v>204</v>
      </c>
      <c r="B211" s="279">
        <v>116</v>
      </c>
    </row>
    <row r="212" ht="28.9" customHeight="1" spans="1:2">
      <c r="A212" s="287" t="s">
        <v>205</v>
      </c>
      <c r="B212" s="279">
        <v>34</v>
      </c>
    </row>
    <row r="213" ht="28.9" customHeight="1" spans="1:2">
      <c r="A213" s="294" t="s">
        <v>206</v>
      </c>
      <c r="B213" s="295">
        <f>B214+B217</f>
        <v>520</v>
      </c>
    </row>
    <row r="214" s="227" customFormat="1" ht="28.9" customHeight="1" spans="1:2">
      <c r="A214" s="291" t="s">
        <v>207</v>
      </c>
      <c r="B214" s="280">
        <f>SUM(B215:B216)</f>
        <v>402</v>
      </c>
    </row>
    <row r="215" ht="28.9" customHeight="1" spans="1:2">
      <c r="A215" s="287" t="s">
        <v>205</v>
      </c>
      <c r="B215" s="279">
        <v>360</v>
      </c>
    </row>
    <row r="216" ht="28.9" customHeight="1" spans="1:2">
      <c r="A216" s="287" t="s">
        <v>208</v>
      </c>
      <c r="B216" s="279">
        <v>42</v>
      </c>
    </row>
    <row r="217" s="227" customFormat="1" ht="28.9" customHeight="1" spans="1:2">
      <c r="A217" s="291" t="s">
        <v>209</v>
      </c>
      <c r="B217" s="280">
        <f>SUM(B218)</f>
        <v>118</v>
      </c>
    </row>
    <row r="218" ht="28.9" customHeight="1" spans="1:2">
      <c r="A218" s="287" t="s">
        <v>210</v>
      </c>
      <c r="B218" s="279">
        <v>118</v>
      </c>
    </row>
    <row r="219" ht="28.9" customHeight="1" spans="1:2">
      <c r="A219" s="294" t="s">
        <v>211</v>
      </c>
      <c r="B219" s="295">
        <f>B220+B230+B235+B240+B245</f>
        <v>6351</v>
      </c>
    </row>
    <row r="220" ht="28.9" customHeight="1" spans="1:2">
      <c r="A220" s="291" t="s">
        <v>212</v>
      </c>
      <c r="B220" s="280">
        <f>SUM(B221:B229)</f>
        <v>1500</v>
      </c>
    </row>
    <row r="221" ht="28.9" customHeight="1" spans="1:2">
      <c r="A221" s="287" t="s">
        <v>45</v>
      </c>
      <c r="B221" s="279">
        <v>294</v>
      </c>
    </row>
    <row r="222" ht="28.9" customHeight="1" spans="1:2">
      <c r="A222" s="287" t="s">
        <v>57</v>
      </c>
      <c r="B222" s="279">
        <v>1037</v>
      </c>
    </row>
    <row r="223" ht="28.9" customHeight="1" spans="1:2">
      <c r="A223" s="287" t="s">
        <v>213</v>
      </c>
      <c r="B223" s="279">
        <v>24</v>
      </c>
    </row>
    <row r="224" ht="28.9" customHeight="1" spans="1:2">
      <c r="A224" s="287" t="s">
        <v>214</v>
      </c>
      <c r="B224" s="279">
        <v>5</v>
      </c>
    </row>
    <row r="225" ht="28.9" customHeight="1" spans="1:2">
      <c r="A225" s="287" t="s">
        <v>215</v>
      </c>
      <c r="B225" s="279">
        <v>10</v>
      </c>
    </row>
    <row r="226" ht="28.9" customHeight="1" spans="1:2">
      <c r="A226" s="287" t="s">
        <v>216</v>
      </c>
      <c r="B226" s="279">
        <v>5</v>
      </c>
    </row>
    <row r="227" ht="28.9" customHeight="1" spans="1:2">
      <c r="A227" s="287" t="s">
        <v>217</v>
      </c>
      <c r="B227" s="279">
        <v>101</v>
      </c>
    </row>
    <row r="228" ht="28.9" customHeight="1" spans="1:2">
      <c r="A228" s="287" t="s">
        <v>218</v>
      </c>
      <c r="B228" s="279">
        <v>5</v>
      </c>
    </row>
    <row r="229" ht="28.9" customHeight="1" spans="1:2">
      <c r="A229" s="287" t="s">
        <v>219</v>
      </c>
      <c r="B229" s="279">
        <v>19</v>
      </c>
    </row>
    <row r="230" ht="28.9" customHeight="1" spans="1:2">
      <c r="A230" s="291" t="s">
        <v>220</v>
      </c>
      <c r="B230" s="280">
        <f>SUM(B231:B234)</f>
        <v>980</v>
      </c>
    </row>
    <row r="231" ht="28.9" customHeight="1" spans="1:2">
      <c r="A231" s="287" t="s">
        <v>45</v>
      </c>
      <c r="B231" s="279">
        <v>353</v>
      </c>
    </row>
    <row r="232" ht="28.9" customHeight="1" spans="1:2">
      <c r="A232" s="287" t="s">
        <v>221</v>
      </c>
      <c r="B232" s="279">
        <v>582</v>
      </c>
    </row>
    <row r="233" ht="28.9" customHeight="1" spans="1:2">
      <c r="A233" s="287" t="s">
        <v>222</v>
      </c>
      <c r="B233" s="279">
        <v>40</v>
      </c>
    </row>
    <row r="234" ht="28.9" customHeight="1" spans="1:2">
      <c r="A234" s="287" t="s">
        <v>223</v>
      </c>
      <c r="B234" s="279">
        <v>5</v>
      </c>
    </row>
    <row r="235" ht="28.9" customHeight="1" spans="1:2">
      <c r="A235" s="291" t="s">
        <v>224</v>
      </c>
      <c r="B235" s="280">
        <f>SUM(B236:B239)</f>
        <v>260</v>
      </c>
    </row>
    <row r="236" ht="28.9" customHeight="1" spans="1:2">
      <c r="A236" s="287" t="s">
        <v>45</v>
      </c>
      <c r="B236" s="279">
        <v>134</v>
      </c>
    </row>
    <row r="237" ht="28.9" customHeight="1" spans="1:2">
      <c r="A237" s="287" t="s">
        <v>225</v>
      </c>
      <c r="B237" s="279">
        <v>92</v>
      </c>
    </row>
    <row r="238" ht="28.9" customHeight="1" spans="1:2">
      <c r="A238" s="287" t="s">
        <v>226</v>
      </c>
      <c r="B238" s="279">
        <v>24</v>
      </c>
    </row>
    <row r="239" ht="28.9" customHeight="1" spans="1:2">
      <c r="A239" s="287" t="s">
        <v>227</v>
      </c>
      <c r="B239" s="279">
        <v>10</v>
      </c>
    </row>
    <row r="240" ht="28.9" customHeight="1" spans="1:2">
      <c r="A240" s="291" t="s">
        <v>228</v>
      </c>
      <c r="B240" s="280">
        <f>SUM(B241:B244)</f>
        <v>826</v>
      </c>
    </row>
    <row r="241" ht="28.9" customHeight="1" spans="1:2">
      <c r="A241" s="287" t="s">
        <v>45</v>
      </c>
      <c r="B241" s="248">
        <v>171</v>
      </c>
    </row>
    <row r="242" ht="28.9" customHeight="1" spans="1:2">
      <c r="A242" s="287" t="s">
        <v>46</v>
      </c>
      <c r="B242" s="248">
        <v>15</v>
      </c>
    </row>
    <row r="243" ht="28.9" customHeight="1" spans="1:2">
      <c r="A243" s="287" t="s">
        <v>229</v>
      </c>
      <c r="B243" s="296">
        <v>40</v>
      </c>
    </row>
    <row r="244" ht="28.9" customHeight="1" spans="1:2">
      <c r="A244" s="287" t="s">
        <v>230</v>
      </c>
      <c r="B244" s="248">
        <v>600</v>
      </c>
    </row>
    <row r="245" ht="28.9" customHeight="1" spans="1:2">
      <c r="A245" s="291" t="s">
        <v>231</v>
      </c>
      <c r="B245" s="280">
        <f>SUM(B246:B247)</f>
        <v>2785</v>
      </c>
    </row>
    <row r="246" ht="28.9" customHeight="1" spans="1:2">
      <c r="A246" s="287" t="s">
        <v>232</v>
      </c>
      <c r="B246" s="279">
        <v>2340</v>
      </c>
    </row>
    <row r="247" ht="28.9" customHeight="1" spans="1:2">
      <c r="A247" s="287" t="s">
        <v>233</v>
      </c>
      <c r="B247" s="279">
        <v>445</v>
      </c>
    </row>
    <row r="248" ht="28.9" customHeight="1" spans="1:2">
      <c r="A248" s="294" t="s">
        <v>234</v>
      </c>
      <c r="B248" s="295">
        <f>B249</f>
        <v>486</v>
      </c>
    </row>
    <row r="249" ht="28.9" customHeight="1" spans="1:2">
      <c r="A249" s="291" t="s">
        <v>235</v>
      </c>
      <c r="B249" s="280">
        <f>SUM(B250:B251)</f>
        <v>486</v>
      </c>
    </row>
    <row r="250" ht="28.9" customHeight="1" spans="1:2">
      <c r="A250" s="287" t="s">
        <v>45</v>
      </c>
      <c r="B250" s="279">
        <v>233</v>
      </c>
    </row>
    <row r="251" ht="28.9" customHeight="1" spans="1:2">
      <c r="A251" s="287" t="s">
        <v>236</v>
      </c>
      <c r="B251" s="279">
        <v>253</v>
      </c>
    </row>
    <row r="252" ht="28.9" customHeight="1" spans="1:2">
      <c r="A252" s="294" t="s">
        <v>237</v>
      </c>
      <c r="B252" s="295">
        <f>B253+B256</f>
        <v>254</v>
      </c>
    </row>
    <row r="253" ht="28.9" customHeight="1" spans="1:16384">
      <c r="A253" s="291" t="s">
        <v>238</v>
      </c>
      <c r="B253" s="280">
        <f>SUM(B254:B255)</f>
        <v>241</v>
      </c>
      <c r="XFD253" s="228">
        <f>SUM(B253:XFC253)</f>
        <v>241</v>
      </c>
    </row>
    <row r="254" ht="28.9" customHeight="1" spans="1:2">
      <c r="A254" s="287" t="s">
        <v>45</v>
      </c>
      <c r="B254" s="279">
        <v>232</v>
      </c>
    </row>
    <row r="255" ht="28.9" customHeight="1" spans="1:2">
      <c r="A255" s="287" t="s">
        <v>239</v>
      </c>
      <c r="B255" s="279">
        <v>9</v>
      </c>
    </row>
    <row r="256" ht="28.9" customHeight="1" spans="1:2">
      <c r="A256" s="291" t="s">
        <v>240</v>
      </c>
      <c r="B256" s="280">
        <f>SUM(B257)</f>
        <v>13</v>
      </c>
    </row>
    <row r="257" ht="28.9" customHeight="1" spans="1:2">
      <c r="A257" s="287" t="s">
        <v>241</v>
      </c>
      <c r="B257" s="279">
        <v>13</v>
      </c>
    </row>
    <row r="258" ht="28.9" customHeight="1" spans="1:2">
      <c r="A258" s="294" t="s">
        <v>242</v>
      </c>
      <c r="B258" s="295">
        <f>B259+B261</f>
        <v>3039</v>
      </c>
    </row>
    <row r="259" ht="28.9" customHeight="1" spans="1:2">
      <c r="A259" s="291" t="s">
        <v>243</v>
      </c>
      <c r="B259" s="280">
        <f>SUM(B260)</f>
        <v>60</v>
      </c>
    </row>
    <row r="260" ht="28.9" customHeight="1" spans="1:2">
      <c r="A260" s="287" t="s">
        <v>244</v>
      </c>
      <c r="B260" s="279">
        <v>60</v>
      </c>
    </row>
    <row r="261" ht="28.9" customHeight="1" spans="1:2">
      <c r="A261" s="291" t="s">
        <v>245</v>
      </c>
      <c r="B261" s="280">
        <f>SUM(B262)</f>
        <v>2979</v>
      </c>
    </row>
    <row r="262" ht="28.9" customHeight="1" spans="1:2">
      <c r="A262" s="287" t="s">
        <v>246</v>
      </c>
      <c r="B262" s="279">
        <v>2979</v>
      </c>
    </row>
    <row r="263" ht="28.9" customHeight="1" spans="1:2">
      <c r="A263" s="294" t="s">
        <v>247</v>
      </c>
      <c r="B263" s="295">
        <f>B264+B267+B269+B271</f>
        <v>502</v>
      </c>
    </row>
    <row r="264" ht="28.9" customHeight="1" spans="1:2">
      <c r="A264" s="291" t="s">
        <v>248</v>
      </c>
      <c r="B264" s="280">
        <f>SUM(B265:B266)</f>
        <v>244</v>
      </c>
    </row>
    <row r="265" ht="28.9" customHeight="1" spans="1:2">
      <c r="A265" s="287" t="s">
        <v>45</v>
      </c>
      <c r="B265" s="279">
        <v>184</v>
      </c>
    </row>
    <row r="266" ht="28.9" customHeight="1" spans="1:2">
      <c r="A266" s="287" t="s">
        <v>249</v>
      </c>
      <c r="B266" s="279">
        <v>60</v>
      </c>
    </row>
    <row r="267" ht="28.9" customHeight="1" spans="1:2">
      <c r="A267" s="291" t="s">
        <v>250</v>
      </c>
      <c r="B267" s="280">
        <f>SUM(B268)</f>
        <v>222</v>
      </c>
    </row>
    <row r="268" ht="28.9" customHeight="1" spans="1:2">
      <c r="A268" s="287" t="s">
        <v>45</v>
      </c>
      <c r="B268" s="279">
        <v>222</v>
      </c>
    </row>
    <row r="269" ht="28.9" customHeight="1" spans="1:2">
      <c r="A269" s="291" t="s">
        <v>251</v>
      </c>
      <c r="B269" s="280">
        <f>SUM(B270)</f>
        <v>6</v>
      </c>
    </row>
    <row r="270" ht="28.9" customHeight="1" spans="1:2">
      <c r="A270" s="287" t="s">
        <v>252</v>
      </c>
      <c r="B270" s="279">
        <v>6</v>
      </c>
    </row>
    <row r="271" ht="28.9" customHeight="1" spans="1:2">
      <c r="A271" s="291" t="s">
        <v>253</v>
      </c>
      <c r="B271" s="280">
        <f>SUM(B272)</f>
        <v>30</v>
      </c>
    </row>
    <row r="272" ht="28.9" customHeight="1" spans="1:2">
      <c r="A272" s="287" t="s">
        <v>254</v>
      </c>
      <c r="B272" s="279">
        <v>30</v>
      </c>
    </row>
    <row r="273" ht="28.9" customHeight="1" spans="1:2">
      <c r="A273" s="234" t="s">
        <v>255</v>
      </c>
      <c r="B273" s="271">
        <v>600</v>
      </c>
    </row>
    <row r="274" ht="28.9" customHeight="1" spans="1:2">
      <c r="A274" s="297" t="s">
        <v>256</v>
      </c>
      <c r="B274" s="272"/>
    </row>
    <row r="275" ht="28.9" customHeight="1" spans="1:2">
      <c r="A275" s="236" t="s">
        <v>257</v>
      </c>
      <c r="B275" s="255"/>
    </row>
    <row r="276" ht="28.9" customHeight="1" spans="1:2">
      <c r="A276" s="298" t="s">
        <v>257</v>
      </c>
      <c r="B276" s="255"/>
    </row>
    <row r="277" ht="28.9" customHeight="1" spans="1:2">
      <c r="A277" s="234" t="s">
        <v>258</v>
      </c>
      <c r="B277" s="271">
        <f>B278</f>
        <v>250</v>
      </c>
    </row>
    <row r="278" ht="28.9" customHeight="1" spans="1:2">
      <c r="A278" s="236" t="s">
        <v>259</v>
      </c>
      <c r="B278" s="256">
        <f>SUM(B279)</f>
        <v>250</v>
      </c>
    </row>
    <row r="279" ht="28.9" customHeight="1" spans="1:2">
      <c r="A279" s="298" t="s">
        <v>260</v>
      </c>
      <c r="B279" s="255">
        <v>250</v>
      </c>
    </row>
    <row r="280" ht="28.9" customHeight="1" spans="1:2">
      <c r="A280" s="234" t="s">
        <v>261</v>
      </c>
      <c r="B280" s="271"/>
    </row>
    <row r="281" ht="28.9" customHeight="1" spans="1:2">
      <c r="A281" s="236" t="s">
        <v>262</v>
      </c>
      <c r="B281" s="255"/>
    </row>
    <row r="282" ht="28.9" customHeight="1" spans="1:2">
      <c r="A282" s="299" t="s">
        <v>263</v>
      </c>
      <c r="B282" s="300">
        <f>B277+B273+B263+B258+B252+B248+B219+B213+B206+B177+B127+B122+B118+B106+B85+B81+B7</f>
        <v>56523</v>
      </c>
    </row>
  </sheetData>
  <mergeCells count="3">
    <mergeCell ref="A2:B2"/>
    <mergeCell ref="A5:A6"/>
    <mergeCell ref="B5:B6"/>
  </mergeCells>
  <printOptions horizontalCentered="1"/>
  <pageMargins left="0.551181102362205" right="0.551181102362205" top="0.275590551181102" bottom="0.393700787401575" header="0.590551181102362" footer="0.15748031496063"/>
  <pageSetup paperSize="9" scale="80" firstPageNumber="135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24"/>
  <sheetViews>
    <sheetView showZeros="0" zoomScale="70" zoomScaleNormal="70" workbookViewId="0">
      <selection activeCell="F16" sqref="F16"/>
    </sheetView>
  </sheetViews>
  <sheetFormatPr defaultColWidth="9" defaultRowHeight="14.25" outlineLevelCol="4"/>
  <cols>
    <col min="1" max="1" width="43.625" style="205" customWidth="1"/>
    <col min="2" max="2" width="19.25" style="205" customWidth="1"/>
    <col min="3" max="3" width="43.625" style="205" customWidth="1"/>
    <col min="4" max="4" width="19.25" style="205" customWidth="1"/>
    <col min="5" max="5" width="9.5" style="205" customWidth="1"/>
    <col min="6" max="256" width="9" style="205"/>
    <col min="257" max="257" width="43.625" style="205" customWidth="1"/>
    <col min="258" max="258" width="19.25" style="205" customWidth="1"/>
    <col min="259" max="259" width="43.625" style="205" customWidth="1"/>
    <col min="260" max="260" width="19.25" style="205" customWidth="1"/>
    <col min="261" max="261" width="9.5" style="205" customWidth="1"/>
    <col min="262" max="512" width="9" style="205"/>
    <col min="513" max="513" width="43.625" style="205" customWidth="1"/>
    <col min="514" max="514" width="19.25" style="205" customWidth="1"/>
    <col min="515" max="515" width="43.625" style="205" customWidth="1"/>
    <col min="516" max="516" width="19.25" style="205" customWidth="1"/>
    <col min="517" max="517" width="9.5" style="205" customWidth="1"/>
    <col min="518" max="768" width="9" style="205"/>
    <col min="769" max="769" width="43.625" style="205" customWidth="1"/>
    <col min="770" max="770" width="19.25" style="205" customWidth="1"/>
    <col min="771" max="771" width="43.625" style="205" customWidth="1"/>
    <col min="772" max="772" width="19.25" style="205" customWidth="1"/>
    <col min="773" max="773" width="9.5" style="205" customWidth="1"/>
    <col min="774" max="1024" width="9" style="205"/>
    <col min="1025" max="1025" width="43.625" style="205" customWidth="1"/>
    <col min="1026" max="1026" width="19.25" style="205" customWidth="1"/>
    <col min="1027" max="1027" width="43.625" style="205" customWidth="1"/>
    <col min="1028" max="1028" width="19.25" style="205" customWidth="1"/>
    <col min="1029" max="1029" width="9.5" style="205" customWidth="1"/>
    <col min="1030" max="1280" width="9" style="205"/>
    <col min="1281" max="1281" width="43.625" style="205" customWidth="1"/>
    <col min="1282" max="1282" width="19.25" style="205" customWidth="1"/>
    <col min="1283" max="1283" width="43.625" style="205" customWidth="1"/>
    <col min="1284" max="1284" width="19.25" style="205" customWidth="1"/>
    <col min="1285" max="1285" width="9.5" style="205" customWidth="1"/>
    <col min="1286" max="1536" width="9" style="205"/>
    <col min="1537" max="1537" width="43.625" style="205" customWidth="1"/>
    <col min="1538" max="1538" width="19.25" style="205" customWidth="1"/>
    <col min="1539" max="1539" width="43.625" style="205" customWidth="1"/>
    <col min="1540" max="1540" width="19.25" style="205" customWidth="1"/>
    <col min="1541" max="1541" width="9.5" style="205" customWidth="1"/>
    <col min="1542" max="1792" width="9" style="205"/>
    <col min="1793" max="1793" width="43.625" style="205" customWidth="1"/>
    <col min="1794" max="1794" width="19.25" style="205" customWidth="1"/>
    <col min="1795" max="1795" width="43.625" style="205" customWidth="1"/>
    <col min="1796" max="1796" width="19.25" style="205" customWidth="1"/>
    <col min="1797" max="1797" width="9.5" style="205" customWidth="1"/>
    <col min="1798" max="2048" width="9" style="205"/>
    <col min="2049" max="2049" width="43.625" style="205" customWidth="1"/>
    <col min="2050" max="2050" width="19.25" style="205" customWidth="1"/>
    <col min="2051" max="2051" width="43.625" style="205" customWidth="1"/>
    <col min="2052" max="2052" width="19.25" style="205" customWidth="1"/>
    <col min="2053" max="2053" width="9.5" style="205" customWidth="1"/>
    <col min="2054" max="2304" width="9" style="205"/>
    <col min="2305" max="2305" width="43.625" style="205" customWidth="1"/>
    <col min="2306" max="2306" width="19.25" style="205" customWidth="1"/>
    <col min="2307" max="2307" width="43.625" style="205" customWidth="1"/>
    <col min="2308" max="2308" width="19.25" style="205" customWidth="1"/>
    <col min="2309" max="2309" width="9.5" style="205" customWidth="1"/>
    <col min="2310" max="2560" width="9" style="205"/>
    <col min="2561" max="2561" width="43.625" style="205" customWidth="1"/>
    <col min="2562" max="2562" width="19.25" style="205" customWidth="1"/>
    <col min="2563" max="2563" width="43.625" style="205" customWidth="1"/>
    <col min="2564" max="2564" width="19.25" style="205" customWidth="1"/>
    <col min="2565" max="2565" width="9.5" style="205" customWidth="1"/>
    <col min="2566" max="2816" width="9" style="205"/>
    <col min="2817" max="2817" width="43.625" style="205" customWidth="1"/>
    <col min="2818" max="2818" width="19.25" style="205" customWidth="1"/>
    <col min="2819" max="2819" width="43.625" style="205" customWidth="1"/>
    <col min="2820" max="2820" width="19.25" style="205" customWidth="1"/>
    <col min="2821" max="2821" width="9.5" style="205" customWidth="1"/>
    <col min="2822" max="3072" width="9" style="205"/>
    <col min="3073" max="3073" width="43.625" style="205" customWidth="1"/>
    <col min="3074" max="3074" width="19.25" style="205" customWidth="1"/>
    <col min="3075" max="3075" width="43.625" style="205" customWidth="1"/>
    <col min="3076" max="3076" width="19.25" style="205" customWidth="1"/>
    <col min="3077" max="3077" width="9.5" style="205" customWidth="1"/>
    <col min="3078" max="3328" width="9" style="205"/>
    <col min="3329" max="3329" width="43.625" style="205" customWidth="1"/>
    <col min="3330" max="3330" width="19.25" style="205" customWidth="1"/>
    <col min="3331" max="3331" width="43.625" style="205" customWidth="1"/>
    <col min="3332" max="3332" width="19.25" style="205" customWidth="1"/>
    <col min="3333" max="3333" width="9.5" style="205" customWidth="1"/>
    <col min="3334" max="3584" width="9" style="205"/>
    <col min="3585" max="3585" width="43.625" style="205" customWidth="1"/>
    <col min="3586" max="3586" width="19.25" style="205" customWidth="1"/>
    <col min="3587" max="3587" width="43.625" style="205" customWidth="1"/>
    <col min="3588" max="3588" width="19.25" style="205" customWidth="1"/>
    <col min="3589" max="3589" width="9.5" style="205" customWidth="1"/>
    <col min="3590" max="3840" width="9" style="205"/>
    <col min="3841" max="3841" width="43.625" style="205" customWidth="1"/>
    <col min="3842" max="3842" width="19.25" style="205" customWidth="1"/>
    <col min="3843" max="3843" width="43.625" style="205" customWidth="1"/>
    <col min="3844" max="3844" width="19.25" style="205" customWidth="1"/>
    <col min="3845" max="3845" width="9.5" style="205" customWidth="1"/>
    <col min="3846" max="4096" width="9" style="205"/>
    <col min="4097" max="4097" width="43.625" style="205" customWidth="1"/>
    <col min="4098" max="4098" width="19.25" style="205" customWidth="1"/>
    <col min="4099" max="4099" width="43.625" style="205" customWidth="1"/>
    <col min="4100" max="4100" width="19.25" style="205" customWidth="1"/>
    <col min="4101" max="4101" width="9.5" style="205" customWidth="1"/>
    <col min="4102" max="4352" width="9" style="205"/>
    <col min="4353" max="4353" width="43.625" style="205" customWidth="1"/>
    <col min="4354" max="4354" width="19.25" style="205" customWidth="1"/>
    <col min="4355" max="4355" width="43.625" style="205" customWidth="1"/>
    <col min="4356" max="4356" width="19.25" style="205" customWidth="1"/>
    <col min="4357" max="4357" width="9.5" style="205" customWidth="1"/>
    <col min="4358" max="4608" width="9" style="205"/>
    <col min="4609" max="4609" width="43.625" style="205" customWidth="1"/>
    <col min="4610" max="4610" width="19.25" style="205" customWidth="1"/>
    <col min="4611" max="4611" width="43.625" style="205" customWidth="1"/>
    <col min="4612" max="4612" width="19.25" style="205" customWidth="1"/>
    <col min="4613" max="4613" width="9.5" style="205" customWidth="1"/>
    <col min="4614" max="4864" width="9" style="205"/>
    <col min="4865" max="4865" width="43.625" style="205" customWidth="1"/>
    <col min="4866" max="4866" width="19.25" style="205" customWidth="1"/>
    <col min="4867" max="4867" width="43.625" style="205" customWidth="1"/>
    <col min="4868" max="4868" width="19.25" style="205" customWidth="1"/>
    <col min="4869" max="4869" width="9.5" style="205" customWidth="1"/>
    <col min="4870" max="5120" width="9" style="205"/>
    <col min="5121" max="5121" width="43.625" style="205" customWidth="1"/>
    <col min="5122" max="5122" width="19.25" style="205" customWidth="1"/>
    <col min="5123" max="5123" width="43.625" style="205" customWidth="1"/>
    <col min="5124" max="5124" width="19.25" style="205" customWidth="1"/>
    <col min="5125" max="5125" width="9.5" style="205" customWidth="1"/>
    <col min="5126" max="5376" width="9" style="205"/>
    <col min="5377" max="5377" width="43.625" style="205" customWidth="1"/>
    <col min="5378" max="5378" width="19.25" style="205" customWidth="1"/>
    <col min="5379" max="5379" width="43.625" style="205" customWidth="1"/>
    <col min="5380" max="5380" width="19.25" style="205" customWidth="1"/>
    <col min="5381" max="5381" width="9.5" style="205" customWidth="1"/>
    <col min="5382" max="5632" width="9" style="205"/>
    <col min="5633" max="5633" width="43.625" style="205" customWidth="1"/>
    <col min="5634" max="5634" width="19.25" style="205" customWidth="1"/>
    <col min="5635" max="5635" width="43.625" style="205" customWidth="1"/>
    <col min="5636" max="5636" width="19.25" style="205" customWidth="1"/>
    <col min="5637" max="5637" width="9.5" style="205" customWidth="1"/>
    <col min="5638" max="5888" width="9" style="205"/>
    <col min="5889" max="5889" width="43.625" style="205" customWidth="1"/>
    <col min="5890" max="5890" width="19.25" style="205" customWidth="1"/>
    <col min="5891" max="5891" width="43.625" style="205" customWidth="1"/>
    <col min="5892" max="5892" width="19.25" style="205" customWidth="1"/>
    <col min="5893" max="5893" width="9.5" style="205" customWidth="1"/>
    <col min="5894" max="6144" width="9" style="205"/>
    <col min="6145" max="6145" width="43.625" style="205" customWidth="1"/>
    <col min="6146" max="6146" width="19.25" style="205" customWidth="1"/>
    <col min="6147" max="6147" width="43.625" style="205" customWidth="1"/>
    <col min="6148" max="6148" width="19.25" style="205" customWidth="1"/>
    <col min="6149" max="6149" width="9.5" style="205" customWidth="1"/>
    <col min="6150" max="6400" width="9" style="205"/>
    <col min="6401" max="6401" width="43.625" style="205" customWidth="1"/>
    <col min="6402" max="6402" width="19.25" style="205" customWidth="1"/>
    <col min="6403" max="6403" width="43.625" style="205" customWidth="1"/>
    <col min="6404" max="6404" width="19.25" style="205" customWidth="1"/>
    <col min="6405" max="6405" width="9.5" style="205" customWidth="1"/>
    <col min="6406" max="6656" width="9" style="205"/>
    <col min="6657" max="6657" width="43.625" style="205" customWidth="1"/>
    <col min="6658" max="6658" width="19.25" style="205" customWidth="1"/>
    <col min="6659" max="6659" width="43.625" style="205" customWidth="1"/>
    <col min="6660" max="6660" width="19.25" style="205" customWidth="1"/>
    <col min="6661" max="6661" width="9.5" style="205" customWidth="1"/>
    <col min="6662" max="6912" width="9" style="205"/>
    <col min="6913" max="6913" width="43.625" style="205" customWidth="1"/>
    <col min="6914" max="6914" width="19.25" style="205" customWidth="1"/>
    <col min="6915" max="6915" width="43.625" style="205" customWidth="1"/>
    <col min="6916" max="6916" width="19.25" style="205" customWidth="1"/>
    <col min="6917" max="6917" width="9.5" style="205" customWidth="1"/>
    <col min="6918" max="7168" width="9" style="205"/>
    <col min="7169" max="7169" width="43.625" style="205" customWidth="1"/>
    <col min="7170" max="7170" width="19.25" style="205" customWidth="1"/>
    <col min="7171" max="7171" width="43.625" style="205" customWidth="1"/>
    <col min="7172" max="7172" width="19.25" style="205" customWidth="1"/>
    <col min="7173" max="7173" width="9.5" style="205" customWidth="1"/>
    <col min="7174" max="7424" width="9" style="205"/>
    <col min="7425" max="7425" width="43.625" style="205" customWidth="1"/>
    <col min="7426" max="7426" width="19.25" style="205" customWidth="1"/>
    <col min="7427" max="7427" width="43.625" style="205" customWidth="1"/>
    <col min="7428" max="7428" width="19.25" style="205" customWidth="1"/>
    <col min="7429" max="7429" width="9.5" style="205" customWidth="1"/>
    <col min="7430" max="7680" width="9" style="205"/>
    <col min="7681" max="7681" width="43.625" style="205" customWidth="1"/>
    <col min="7682" max="7682" width="19.25" style="205" customWidth="1"/>
    <col min="7683" max="7683" width="43.625" style="205" customWidth="1"/>
    <col min="7684" max="7684" width="19.25" style="205" customWidth="1"/>
    <col min="7685" max="7685" width="9.5" style="205" customWidth="1"/>
    <col min="7686" max="7936" width="9" style="205"/>
    <col min="7937" max="7937" width="43.625" style="205" customWidth="1"/>
    <col min="7938" max="7938" width="19.25" style="205" customWidth="1"/>
    <col min="7939" max="7939" width="43.625" style="205" customWidth="1"/>
    <col min="7940" max="7940" width="19.25" style="205" customWidth="1"/>
    <col min="7941" max="7941" width="9.5" style="205" customWidth="1"/>
    <col min="7942" max="8192" width="9" style="205"/>
    <col min="8193" max="8193" width="43.625" style="205" customWidth="1"/>
    <col min="8194" max="8194" width="19.25" style="205" customWidth="1"/>
    <col min="8195" max="8195" width="43.625" style="205" customWidth="1"/>
    <col min="8196" max="8196" width="19.25" style="205" customWidth="1"/>
    <col min="8197" max="8197" width="9.5" style="205" customWidth="1"/>
    <col min="8198" max="8448" width="9" style="205"/>
    <col min="8449" max="8449" width="43.625" style="205" customWidth="1"/>
    <col min="8450" max="8450" width="19.25" style="205" customWidth="1"/>
    <col min="8451" max="8451" width="43.625" style="205" customWidth="1"/>
    <col min="8452" max="8452" width="19.25" style="205" customWidth="1"/>
    <col min="8453" max="8453" width="9.5" style="205" customWidth="1"/>
    <col min="8454" max="8704" width="9" style="205"/>
    <col min="8705" max="8705" width="43.625" style="205" customWidth="1"/>
    <col min="8706" max="8706" width="19.25" style="205" customWidth="1"/>
    <col min="8707" max="8707" width="43.625" style="205" customWidth="1"/>
    <col min="8708" max="8708" width="19.25" style="205" customWidth="1"/>
    <col min="8709" max="8709" width="9.5" style="205" customWidth="1"/>
    <col min="8710" max="8960" width="9" style="205"/>
    <col min="8961" max="8961" width="43.625" style="205" customWidth="1"/>
    <col min="8962" max="8962" width="19.25" style="205" customWidth="1"/>
    <col min="8963" max="8963" width="43.625" style="205" customWidth="1"/>
    <col min="8964" max="8964" width="19.25" style="205" customWidth="1"/>
    <col min="8965" max="8965" width="9.5" style="205" customWidth="1"/>
    <col min="8966" max="9216" width="9" style="205"/>
    <col min="9217" max="9217" width="43.625" style="205" customWidth="1"/>
    <col min="9218" max="9218" width="19.25" style="205" customWidth="1"/>
    <col min="9219" max="9219" width="43.625" style="205" customWidth="1"/>
    <col min="9220" max="9220" width="19.25" style="205" customWidth="1"/>
    <col min="9221" max="9221" width="9.5" style="205" customWidth="1"/>
    <col min="9222" max="9472" width="9" style="205"/>
    <col min="9473" max="9473" width="43.625" style="205" customWidth="1"/>
    <col min="9474" max="9474" width="19.25" style="205" customWidth="1"/>
    <col min="9475" max="9475" width="43.625" style="205" customWidth="1"/>
    <col min="9476" max="9476" width="19.25" style="205" customWidth="1"/>
    <col min="9477" max="9477" width="9.5" style="205" customWidth="1"/>
    <col min="9478" max="9728" width="9" style="205"/>
    <col min="9729" max="9729" width="43.625" style="205" customWidth="1"/>
    <col min="9730" max="9730" width="19.25" style="205" customWidth="1"/>
    <col min="9731" max="9731" width="43.625" style="205" customWidth="1"/>
    <col min="9732" max="9732" width="19.25" style="205" customWidth="1"/>
    <col min="9733" max="9733" width="9.5" style="205" customWidth="1"/>
    <col min="9734" max="9984" width="9" style="205"/>
    <col min="9985" max="9985" width="43.625" style="205" customWidth="1"/>
    <col min="9986" max="9986" width="19.25" style="205" customWidth="1"/>
    <col min="9987" max="9987" width="43.625" style="205" customWidth="1"/>
    <col min="9988" max="9988" width="19.25" style="205" customWidth="1"/>
    <col min="9989" max="9989" width="9.5" style="205" customWidth="1"/>
    <col min="9990" max="10240" width="9" style="205"/>
    <col min="10241" max="10241" width="43.625" style="205" customWidth="1"/>
    <col min="10242" max="10242" width="19.25" style="205" customWidth="1"/>
    <col min="10243" max="10243" width="43.625" style="205" customWidth="1"/>
    <col min="10244" max="10244" width="19.25" style="205" customWidth="1"/>
    <col min="10245" max="10245" width="9.5" style="205" customWidth="1"/>
    <col min="10246" max="10496" width="9" style="205"/>
    <col min="10497" max="10497" width="43.625" style="205" customWidth="1"/>
    <col min="10498" max="10498" width="19.25" style="205" customWidth="1"/>
    <col min="10499" max="10499" width="43.625" style="205" customWidth="1"/>
    <col min="10500" max="10500" width="19.25" style="205" customWidth="1"/>
    <col min="10501" max="10501" width="9.5" style="205" customWidth="1"/>
    <col min="10502" max="10752" width="9" style="205"/>
    <col min="10753" max="10753" width="43.625" style="205" customWidth="1"/>
    <col min="10754" max="10754" width="19.25" style="205" customWidth="1"/>
    <col min="10755" max="10755" width="43.625" style="205" customWidth="1"/>
    <col min="10756" max="10756" width="19.25" style="205" customWidth="1"/>
    <col min="10757" max="10757" width="9.5" style="205" customWidth="1"/>
    <col min="10758" max="11008" width="9" style="205"/>
    <col min="11009" max="11009" width="43.625" style="205" customWidth="1"/>
    <col min="11010" max="11010" width="19.25" style="205" customWidth="1"/>
    <col min="11011" max="11011" width="43.625" style="205" customWidth="1"/>
    <col min="11012" max="11012" width="19.25" style="205" customWidth="1"/>
    <col min="11013" max="11013" width="9.5" style="205" customWidth="1"/>
    <col min="11014" max="11264" width="9" style="205"/>
    <col min="11265" max="11265" width="43.625" style="205" customWidth="1"/>
    <col min="11266" max="11266" width="19.25" style="205" customWidth="1"/>
    <col min="11267" max="11267" width="43.625" style="205" customWidth="1"/>
    <col min="11268" max="11268" width="19.25" style="205" customWidth="1"/>
    <col min="11269" max="11269" width="9.5" style="205" customWidth="1"/>
    <col min="11270" max="11520" width="9" style="205"/>
    <col min="11521" max="11521" width="43.625" style="205" customWidth="1"/>
    <col min="11522" max="11522" width="19.25" style="205" customWidth="1"/>
    <col min="11523" max="11523" width="43.625" style="205" customWidth="1"/>
    <col min="11524" max="11524" width="19.25" style="205" customWidth="1"/>
    <col min="11525" max="11525" width="9.5" style="205" customWidth="1"/>
    <col min="11526" max="11776" width="9" style="205"/>
    <col min="11777" max="11777" width="43.625" style="205" customWidth="1"/>
    <col min="11778" max="11778" width="19.25" style="205" customWidth="1"/>
    <col min="11779" max="11779" width="43.625" style="205" customWidth="1"/>
    <col min="11780" max="11780" width="19.25" style="205" customWidth="1"/>
    <col min="11781" max="11781" width="9.5" style="205" customWidth="1"/>
    <col min="11782" max="12032" width="9" style="205"/>
    <col min="12033" max="12033" width="43.625" style="205" customWidth="1"/>
    <col min="12034" max="12034" width="19.25" style="205" customWidth="1"/>
    <col min="12035" max="12035" width="43.625" style="205" customWidth="1"/>
    <col min="12036" max="12036" width="19.25" style="205" customWidth="1"/>
    <col min="12037" max="12037" width="9.5" style="205" customWidth="1"/>
    <col min="12038" max="12288" width="9" style="205"/>
    <col min="12289" max="12289" width="43.625" style="205" customWidth="1"/>
    <col min="12290" max="12290" width="19.25" style="205" customWidth="1"/>
    <col min="12291" max="12291" width="43.625" style="205" customWidth="1"/>
    <col min="12292" max="12292" width="19.25" style="205" customWidth="1"/>
    <col min="12293" max="12293" width="9.5" style="205" customWidth="1"/>
    <col min="12294" max="12544" width="9" style="205"/>
    <col min="12545" max="12545" width="43.625" style="205" customWidth="1"/>
    <col min="12546" max="12546" width="19.25" style="205" customWidth="1"/>
    <col min="12547" max="12547" width="43.625" style="205" customWidth="1"/>
    <col min="12548" max="12548" width="19.25" style="205" customWidth="1"/>
    <col min="12549" max="12549" width="9.5" style="205" customWidth="1"/>
    <col min="12550" max="12800" width="9" style="205"/>
    <col min="12801" max="12801" width="43.625" style="205" customWidth="1"/>
    <col min="12802" max="12802" width="19.25" style="205" customWidth="1"/>
    <col min="12803" max="12803" width="43.625" style="205" customWidth="1"/>
    <col min="12804" max="12804" width="19.25" style="205" customWidth="1"/>
    <col min="12805" max="12805" width="9.5" style="205" customWidth="1"/>
    <col min="12806" max="13056" width="9" style="205"/>
    <col min="13057" max="13057" width="43.625" style="205" customWidth="1"/>
    <col min="13058" max="13058" width="19.25" style="205" customWidth="1"/>
    <col min="13059" max="13059" width="43.625" style="205" customWidth="1"/>
    <col min="13060" max="13060" width="19.25" style="205" customWidth="1"/>
    <col min="13061" max="13061" width="9.5" style="205" customWidth="1"/>
    <col min="13062" max="13312" width="9" style="205"/>
    <col min="13313" max="13313" width="43.625" style="205" customWidth="1"/>
    <col min="13314" max="13314" width="19.25" style="205" customWidth="1"/>
    <col min="13315" max="13315" width="43.625" style="205" customWidth="1"/>
    <col min="13316" max="13316" width="19.25" style="205" customWidth="1"/>
    <col min="13317" max="13317" width="9.5" style="205" customWidth="1"/>
    <col min="13318" max="13568" width="9" style="205"/>
    <col min="13569" max="13569" width="43.625" style="205" customWidth="1"/>
    <col min="13570" max="13570" width="19.25" style="205" customWidth="1"/>
    <col min="13571" max="13571" width="43.625" style="205" customWidth="1"/>
    <col min="13572" max="13572" width="19.25" style="205" customWidth="1"/>
    <col min="13573" max="13573" width="9.5" style="205" customWidth="1"/>
    <col min="13574" max="13824" width="9" style="205"/>
    <col min="13825" max="13825" width="43.625" style="205" customWidth="1"/>
    <col min="13826" max="13826" width="19.25" style="205" customWidth="1"/>
    <col min="13827" max="13827" width="43.625" style="205" customWidth="1"/>
    <col min="13828" max="13828" width="19.25" style="205" customWidth="1"/>
    <col min="13829" max="13829" width="9.5" style="205" customWidth="1"/>
    <col min="13830" max="14080" width="9" style="205"/>
    <col min="14081" max="14081" width="43.625" style="205" customWidth="1"/>
    <col min="14082" max="14082" width="19.25" style="205" customWidth="1"/>
    <col min="14083" max="14083" width="43.625" style="205" customWidth="1"/>
    <col min="14084" max="14084" width="19.25" style="205" customWidth="1"/>
    <col min="14085" max="14085" width="9.5" style="205" customWidth="1"/>
    <col min="14086" max="14336" width="9" style="205"/>
    <col min="14337" max="14337" width="43.625" style="205" customWidth="1"/>
    <col min="14338" max="14338" width="19.25" style="205" customWidth="1"/>
    <col min="14339" max="14339" width="43.625" style="205" customWidth="1"/>
    <col min="14340" max="14340" width="19.25" style="205" customWidth="1"/>
    <col min="14341" max="14341" width="9.5" style="205" customWidth="1"/>
    <col min="14342" max="14592" width="9" style="205"/>
    <col min="14593" max="14593" width="43.625" style="205" customWidth="1"/>
    <col min="14594" max="14594" width="19.25" style="205" customWidth="1"/>
    <col min="14595" max="14595" width="43.625" style="205" customWidth="1"/>
    <col min="14596" max="14596" width="19.25" style="205" customWidth="1"/>
    <col min="14597" max="14597" width="9.5" style="205" customWidth="1"/>
    <col min="14598" max="14848" width="9" style="205"/>
    <col min="14849" max="14849" width="43.625" style="205" customWidth="1"/>
    <col min="14850" max="14850" width="19.25" style="205" customWidth="1"/>
    <col min="14851" max="14851" width="43.625" style="205" customWidth="1"/>
    <col min="14852" max="14852" width="19.25" style="205" customWidth="1"/>
    <col min="14853" max="14853" width="9.5" style="205" customWidth="1"/>
    <col min="14854" max="15104" width="9" style="205"/>
    <col min="15105" max="15105" width="43.625" style="205" customWidth="1"/>
    <col min="15106" max="15106" width="19.25" style="205" customWidth="1"/>
    <col min="15107" max="15107" width="43.625" style="205" customWidth="1"/>
    <col min="15108" max="15108" width="19.25" style="205" customWidth="1"/>
    <col min="15109" max="15109" width="9.5" style="205" customWidth="1"/>
    <col min="15110" max="15360" width="9" style="205"/>
    <col min="15361" max="15361" width="43.625" style="205" customWidth="1"/>
    <col min="15362" max="15362" width="19.25" style="205" customWidth="1"/>
    <col min="15363" max="15363" width="43.625" style="205" customWidth="1"/>
    <col min="15364" max="15364" width="19.25" style="205" customWidth="1"/>
    <col min="15365" max="15365" width="9.5" style="205" customWidth="1"/>
    <col min="15366" max="15616" width="9" style="205"/>
    <col min="15617" max="15617" width="43.625" style="205" customWidth="1"/>
    <col min="15618" max="15618" width="19.25" style="205" customWidth="1"/>
    <col min="15619" max="15619" width="43.625" style="205" customWidth="1"/>
    <col min="15620" max="15620" width="19.25" style="205" customWidth="1"/>
    <col min="15621" max="15621" width="9.5" style="205" customWidth="1"/>
    <col min="15622" max="15872" width="9" style="205"/>
    <col min="15873" max="15873" width="43.625" style="205" customWidth="1"/>
    <col min="15874" max="15874" width="19.25" style="205" customWidth="1"/>
    <col min="15875" max="15875" width="43.625" style="205" customWidth="1"/>
    <col min="15876" max="15876" width="19.25" style="205" customWidth="1"/>
    <col min="15877" max="15877" width="9.5" style="205" customWidth="1"/>
    <col min="15878" max="16128" width="9" style="205"/>
    <col min="16129" max="16129" width="43.625" style="205" customWidth="1"/>
    <col min="16130" max="16130" width="19.25" style="205" customWidth="1"/>
    <col min="16131" max="16131" width="43.625" style="205" customWidth="1"/>
    <col min="16132" max="16132" width="19.25" style="205" customWidth="1"/>
    <col min="16133" max="16133" width="9.5" style="205" customWidth="1"/>
    <col min="16134" max="16384" width="9" style="205"/>
  </cols>
  <sheetData>
    <row r="1" ht="35.25" customHeight="1" spans="1:1">
      <c r="A1" s="206" t="s">
        <v>264</v>
      </c>
    </row>
    <row r="2" ht="35.25" customHeight="1" spans="1:4">
      <c r="A2" s="207" t="s">
        <v>265</v>
      </c>
      <c r="B2" s="207"/>
      <c r="C2" s="207"/>
      <c r="D2" s="207"/>
    </row>
    <row r="3" ht="35.25" customHeight="1" spans="2:4">
      <c r="B3" s="208"/>
      <c r="C3" s="208"/>
      <c r="D3" s="209" t="s">
        <v>2</v>
      </c>
    </row>
    <row r="4" ht="48" customHeight="1" spans="1:4">
      <c r="A4" s="210" t="s">
        <v>266</v>
      </c>
      <c r="B4" s="211" t="s">
        <v>4</v>
      </c>
      <c r="C4" s="212" t="s">
        <v>267</v>
      </c>
      <c r="D4" s="213" t="s">
        <v>268</v>
      </c>
    </row>
    <row r="5" ht="48" customHeight="1" spans="1:4">
      <c r="A5" s="214" t="s">
        <v>269</v>
      </c>
      <c r="B5" s="215">
        <v>5740</v>
      </c>
      <c r="C5" s="214" t="s">
        <v>270</v>
      </c>
      <c r="D5" s="215">
        <v>56523</v>
      </c>
    </row>
    <row r="6" ht="48" customHeight="1" spans="1:4">
      <c r="A6" s="214" t="s">
        <v>271</v>
      </c>
      <c r="B6" s="215"/>
      <c r="C6" s="214" t="s">
        <v>272</v>
      </c>
      <c r="D6" s="215"/>
    </row>
    <row r="7" ht="48" customHeight="1" spans="1:4">
      <c r="A7" s="214" t="s">
        <v>273</v>
      </c>
      <c r="B7" s="215">
        <v>52380</v>
      </c>
      <c r="C7" s="216" t="s">
        <v>274</v>
      </c>
      <c r="D7" s="215"/>
    </row>
    <row r="8" s="203" customFormat="1" ht="48" customHeight="1" spans="1:4">
      <c r="A8" s="217" t="s">
        <v>275</v>
      </c>
      <c r="B8" s="218">
        <v>940</v>
      </c>
      <c r="C8" s="219" t="s">
        <v>276</v>
      </c>
      <c r="D8" s="218"/>
    </row>
    <row r="9" s="203" customFormat="1" ht="48" customHeight="1" spans="1:5">
      <c r="A9" s="217" t="s">
        <v>277</v>
      </c>
      <c r="B9" s="218">
        <v>51440</v>
      </c>
      <c r="C9" s="219" t="s">
        <v>278</v>
      </c>
      <c r="D9" s="218"/>
      <c r="E9" s="220"/>
    </row>
    <row r="10" s="203" customFormat="1" ht="48" customHeight="1" spans="1:4">
      <c r="A10" s="217" t="s">
        <v>279</v>
      </c>
      <c r="B10" s="218"/>
      <c r="C10" s="219" t="s">
        <v>280</v>
      </c>
      <c r="D10" s="218"/>
    </row>
    <row r="11" ht="48" customHeight="1" spans="1:4">
      <c r="A11" s="214" t="s">
        <v>281</v>
      </c>
      <c r="B11" s="215"/>
      <c r="C11" s="216" t="s">
        <v>282</v>
      </c>
      <c r="D11" s="215"/>
    </row>
    <row r="12" ht="48" customHeight="1" spans="1:4">
      <c r="A12" s="217" t="s">
        <v>283</v>
      </c>
      <c r="B12" s="218"/>
      <c r="C12" s="219" t="s">
        <v>284</v>
      </c>
      <c r="D12" s="218"/>
    </row>
    <row r="13" s="203" customFormat="1" ht="48" customHeight="1" spans="1:4">
      <c r="A13" s="217" t="s">
        <v>285</v>
      </c>
      <c r="B13" s="218"/>
      <c r="C13" s="219" t="s">
        <v>286</v>
      </c>
      <c r="D13" s="218"/>
    </row>
    <row r="14" s="203" customFormat="1" ht="48" customHeight="1" spans="1:4">
      <c r="A14" s="214" t="s">
        <v>287</v>
      </c>
      <c r="B14" s="218"/>
      <c r="C14" s="214" t="s">
        <v>288</v>
      </c>
      <c r="D14" s="215"/>
    </row>
    <row r="15" ht="48" customHeight="1" spans="1:4">
      <c r="A15" s="214" t="s">
        <v>289</v>
      </c>
      <c r="B15" s="215"/>
      <c r="C15" s="214" t="s">
        <v>290</v>
      </c>
      <c r="D15" s="215"/>
    </row>
    <row r="16" ht="48" customHeight="1" spans="1:4">
      <c r="A16" s="214" t="s">
        <v>291</v>
      </c>
      <c r="B16" s="215"/>
      <c r="C16" s="214" t="s">
        <v>292</v>
      </c>
      <c r="D16" s="215"/>
    </row>
    <row r="17" ht="48" customHeight="1" spans="1:4">
      <c r="A17" s="214" t="s">
        <v>293</v>
      </c>
      <c r="B17" s="215"/>
      <c r="C17" s="214" t="s">
        <v>294</v>
      </c>
      <c r="D17" s="215"/>
    </row>
    <row r="18" ht="48" customHeight="1" spans="1:4">
      <c r="A18" s="214" t="s">
        <v>295</v>
      </c>
      <c r="B18" s="215">
        <v>3105</v>
      </c>
      <c r="C18" s="214" t="s">
        <v>296</v>
      </c>
      <c r="D18" s="215"/>
    </row>
    <row r="19" ht="48" customHeight="1" spans="1:4">
      <c r="A19" s="214" t="s">
        <v>297</v>
      </c>
      <c r="B19" s="215"/>
      <c r="C19" s="221" t="s">
        <v>298</v>
      </c>
      <c r="D19" s="215"/>
    </row>
    <row r="20" ht="48" customHeight="1" spans="1:4">
      <c r="A20" s="222" t="s">
        <v>299</v>
      </c>
      <c r="B20" s="218"/>
      <c r="C20" s="223" t="s">
        <v>300</v>
      </c>
      <c r="D20" s="215"/>
    </row>
    <row r="21" ht="48" customHeight="1" spans="1:4">
      <c r="A21" s="222" t="s">
        <v>301</v>
      </c>
      <c r="B21" s="218"/>
      <c r="C21" s="224" t="s">
        <v>302</v>
      </c>
      <c r="D21" s="215"/>
    </row>
    <row r="22" ht="48" customHeight="1" spans="1:4">
      <c r="A22" s="222" t="s">
        <v>303</v>
      </c>
      <c r="B22" s="218"/>
      <c r="C22" s="223" t="s">
        <v>304</v>
      </c>
      <c r="D22" s="215"/>
    </row>
    <row r="23" ht="48" customHeight="1" spans="1:4">
      <c r="A23" s="222" t="s">
        <v>305</v>
      </c>
      <c r="B23" s="215"/>
      <c r="C23" s="225" t="s">
        <v>306</v>
      </c>
      <c r="D23" s="215"/>
    </row>
    <row r="24" s="204" customFormat="1" ht="48" customHeight="1" spans="1:4">
      <c r="A24" s="226" t="s">
        <v>307</v>
      </c>
      <c r="B24" s="215"/>
      <c r="C24" s="226" t="s">
        <v>308</v>
      </c>
      <c r="D24" s="215"/>
    </row>
  </sheetData>
  <mergeCells count="1">
    <mergeCell ref="A2:D2"/>
  </mergeCells>
  <printOptions horizontalCentered="1"/>
  <pageMargins left="0.55" right="0.55" top="0.275" bottom="0.393055555555556" header="0.590277777777778" footer="0.15625"/>
  <pageSetup paperSize="9" scale="70" firstPageNumber="135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7"/>
  <sheetViews>
    <sheetView workbookViewId="0">
      <selection activeCell="C3" sqref="C3"/>
    </sheetView>
  </sheetViews>
  <sheetFormatPr defaultColWidth="45.5" defaultRowHeight="14.25" outlineLevelCol="1"/>
  <cols>
    <col min="1" max="1" width="38" style="52" customWidth="1"/>
    <col min="2" max="2" width="37.625" style="192" customWidth="1"/>
    <col min="3" max="16384" width="45.5" style="193"/>
  </cols>
  <sheetData>
    <row r="1" s="190" customFormat="1" ht="36" customHeight="1" spans="1:2">
      <c r="A1" s="181" t="s">
        <v>309</v>
      </c>
      <c r="B1" s="192"/>
    </row>
    <row r="2" ht="27" customHeight="1" spans="1:2">
      <c r="A2" s="194" t="s">
        <v>310</v>
      </c>
      <c r="B2" s="194"/>
    </row>
    <row r="3" ht="33.6" customHeight="1" spans="1:2">
      <c r="A3" s="195"/>
      <c r="B3" s="196" t="s">
        <v>2</v>
      </c>
    </row>
    <row r="4" ht="28.9" customHeight="1" spans="1:2">
      <c r="A4" s="197" t="s">
        <v>311</v>
      </c>
      <c r="B4" s="197" t="s">
        <v>4</v>
      </c>
    </row>
    <row r="5" s="191" customFormat="1" ht="29.45" customHeight="1" spans="1:2">
      <c r="A5" s="198" t="s">
        <v>312</v>
      </c>
      <c r="B5" s="199">
        <f>B6+B11</f>
        <v>52380</v>
      </c>
    </row>
    <row r="6" s="191" customFormat="1" ht="29.45" customHeight="1" spans="1:2">
      <c r="A6" s="200" t="s">
        <v>313</v>
      </c>
      <c r="B6" s="199">
        <f>SUM(B7:B10)</f>
        <v>940</v>
      </c>
    </row>
    <row r="7" s="191" customFormat="1" ht="29.45" customHeight="1" spans="1:2">
      <c r="A7" s="201" t="s">
        <v>314</v>
      </c>
      <c r="B7" s="202">
        <v>-1</v>
      </c>
    </row>
    <row r="8" s="191" customFormat="1" ht="29.45" customHeight="1" spans="1:2">
      <c r="A8" s="201" t="s">
        <v>315</v>
      </c>
      <c r="B8" s="202">
        <v>162</v>
      </c>
    </row>
    <row r="9" s="191" customFormat="1" ht="29.45" customHeight="1" spans="1:2">
      <c r="A9" s="201" t="s">
        <v>316</v>
      </c>
      <c r="B9" s="202">
        <v>141</v>
      </c>
    </row>
    <row r="10" s="191" customFormat="1" ht="29.45" customHeight="1" spans="1:2">
      <c r="A10" s="201" t="s">
        <v>317</v>
      </c>
      <c r="B10" s="202">
        <v>638</v>
      </c>
    </row>
    <row r="11" s="191" customFormat="1" ht="29.45" customHeight="1" spans="1:2">
      <c r="A11" s="198" t="s">
        <v>318</v>
      </c>
      <c r="B11" s="199">
        <f>SUM(A12:B17)</f>
        <v>51440</v>
      </c>
    </row>
    <row r="12" s="191" customFormat="1" ht="29.45" customHeight="1" spans="1:2">
      <c r="A12" s="201" t="s">
        <v>319</v>
      </c>
      <c r="B12" s="202">
        <v>79</v>
      </c>
    </row>
    <row r="13" s="191" customFormat="1" ht="29.45" customHeight="1" spans="1:2">
      <c r="A13" s="201" t="s">
        <v>320</v>
      </c>
      <c r="B13" s="202">
        <v>27732</v>
      </c>
    </row>
    <row r="14" s="191" customFormat="1" ht="29.45" customHeight="1" spans="1:2">
      <c r="A14" s="201" t="s">
        <v>321</v>
      </c>
      <c r="B14" s="202">
        <v>7061</v>
      </c>
    </row>
    <row r="15" s="191" customFormat="1" ht="29.45" customHeight="1" spans="1:2">
      <c r="A15" s="201" t="s">
        <v>322</v>
      </c>
      <c r="B15" s="202">
        <v>4081</v>
      </c>
    </row>
    <row r="16" s="191" customFormat="1" ht="29.45" customHeight="1" spans="1:2">
      <c r="A16" s="201" t="s">
        <v>323</v>
      </c>
      <c r="B16" s="202">
        <v>3476</v>
      </c>
    </row>
    <row r="17" s="191" customFormat="1" ht="29.45" customHeight="1" spans="1:2">
      <c r="A17" s="201" t="s">
        <v>324</v>
      </c>
      <c r="B17" s="202">
        <v>9011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35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opLeftCell="A10" workbookViewId="0">
      <selection activeCell="A2" sqref="A2:B2"/>
    </sheetView>
  </sheetViews>
  <sheetFormatPr defaultColWidth="43.875" defaultRowHeight="14.25" outlineLevelCol="1"/>
  <cols>
    <col min="1" max="1" width="51" style="180" customWidth="1"/>
    <col min="2" max="2" width="34.375" style="180" customWidth="1"/>
    <col min="3" max="16384" width="43.875" style="180"/>
  </cols>
  <sheetData>
    <row r="1" s="76" customFormat="1" ht="27" customHeight="1" spans="1:2">
      <c r="A1" s="181" t="s">
        <v>325</v>
      </c>
      <c r="B1" s="113"/>
    </row>
    <row r="2" ht="45.6" customHeight="1" spans="1:2">
      <c r="A2" s="165" t="s">
        <v>326</v>
      </c>
      <c r="B2" s="165"/>
    </row>
    <row r="3" s="178" customFormat="1" ht="23.45" customHeight="1" spans="2:2">
      <c r="B3" s="182" t="s">
        <v>2</v>
      </c>
    </row>
    <row r="4" s="178" customFormat="1" ht="36.6" customHeight="1" spans="1:2">
      <c r="A4" s="183" t="s">
        <v>327</v>
      </c>
      <c r="B4" s="184" t="s">
        <v>4</v>
      </c>
    </row>
    <row r="5" s="178" customFormat="1" ht="36.6" customHeight="1" spans="1:2">
      <c r="A5" s="185" t="s">
        <v>328</v>
      </c>
      <c r="B5" s="186"/>
    </row>
    <row r="6" s="178" customFormat="1" ht="36.6" customHeight="1" spans="1:2">
      <c r="A6" s="185" t="s">
        <v>329</v>
      </c>
      <c r="B6" s="187"/>
    </row>
    <row r="7" s="178" customFormat="1" ht="36.6" customHeight="1" spans="1:2">
      <c r="A7" s="185" t="s">
        <v>330</v>
      </c>
      <c r="B7" s="187"/>
    </row>
    <row r="8" s="179" customFormat="1" ht="36.6" customHeight="1" spans="1:2">
      <c r="A8" s="185" t="s">
        <v>331</v>
      </c>
      <c r="B8" s="187"/>
    </row>
    <row r="9" s="178" customFormat="1" ht="36.6" customHeight="1" spans="1:2">
      <c r="A9" s="185" t="s">
        <v>332</v>
      </c>
      <c r="B9" s="187"/>
    </row>
    <row r="10" s="178" customFormat="1" ht="36.6" customHeight="1" spans="1:2">
      <c r="A10" s="185" t="s">
        <v>333</v>
      </c>
      <c r="B10" s="187"/>
    </row>
    <row r="11" s="178" customFormat="1" ht="36.6" customHeight="1" spans="1:2">
      <c r="A11" s="185" t="s">
        <v>334</v>
      </c>
      <c r="B11" s="187"/>
    </row>
    <row r="12" s="178" customFormat="1" ht="36.6" customHeight="1" spans="1:2">
      <c r="A12" s="185" t="s">
        <v>335</v>
      </c>
      <c r="B12" s="187">
        <v>500</v>
      </c>
    </row>
    <row r="13" s="178" customFormat="1" ht="36.6" customHeight="1" spans="1:2">
      <c r="A13" s="185" t="s">
        <v>336</v>
      </c>
      <c r="B13" s="187"/>
    </row>
    <row r="14" s="178" customFormat="1" ht="36.6" customHeight="1" spans="1:2">
      <c r="A14" s="185" t="s">
        <v>337</v>
      </c>
      <c r="B14" s="187"/>
    </row>
    <row r="15" s="178" customFormat="1" ht="36.6" customHeight="1" spans="1:2">
      <c r="A15" s="185" t="s">
        <v>338</v>
      </c>
      <c r="B15" s="187"/>
    </row>
    <row r="16" s="178" customFormat="1" ht="36.6" customHeight="1" spans="1:2">
      <c r="A16" s="185" t="s">
        <v>339</v>
      </c>
      <c r="B16" s="187"/>
    </row>
    <row r="17" s="178" customFormat="1" ht="36.6" customHeight="1" spans="1:2">
      <c r="A17" s="185" t="s">
        <v>340</v>
      </c>
      <c r="B17" s="187"/>
    </row>
    <row r="18" s="178" customFormat="1" ht="36.6" customHeight="1" spans="1:2">
      <c r="A18" s="185" t="s">
        <v>341</v>
      </c>
      <c r="B18" s="187"/>
    </row>
    <row r="19" s="178" customFormat="1" ht="36.6" customHeight="1" spans="1:2">
      <c r="A19" s="185" t="s">
        <v>342</v>
      </c>
      <c r="B19" s="187"/>
    </row>
    <row r="20" s="178" customFormat="1" ht="36.6" customHeight="1" spans="1:2">
      <c r="A20" s="185" t="s">
        <v>343</v>
      </c>
      <c r="B20" s="187"/>
    </row>
    <row r="21" s="178" customFormat="1" ht="36.6" customHeight="1" spans="1:2">
      <c r="A21" s="185" t="s">
        <v>344</v>
      </c>
      <c r="B21" s="187"/>
    </row>
    <row r="22" s="178" customFormat="1" ht="36.6" customHeight="1" spans="1:2">
      <c r="A22" s="188" t="s">
        <v>345</v>
      </c>
      <c r="B22" s="189">
        <f>SUM(B5:B21)</f>
        <v>500</v>
      </c>
    </row>
  </sheetData>
  <mergeCells count="1">
    <mergeCell ref="A2:B2"/>
  </mergeCells>
  <pageMargins left="0.699305555555556" right="0.699305555555556" top="0.17" bottom="0.16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workbookViewId="0">
      <selection activeCell="A17" sqref="A17"/>
    </sheetView>
  </sheetViews>
  <sheetFormatPr defaultColWidth="50.75" defaultRowHeight="14.25" outlineLevelCol="1"/>
  <cols>
    <col min="1" max="1" width="37" style="162" customWidth="1"/>
    <col min="2" max="2" width="33.5" style="162" customWidth="1"/>
    <col min="3" max="16384" width="50.75" style="162"/>
  </cols>
  <sheetData>
    <row r="1" spans="1:2">
      <c r="A1" s="163" t="s">
        <v>346</v>
      </c>
      <c r="B1" s="164"/>
    </row>
    <row r="2" ht="36.6" customHeight="1" spans="1:2">
      <c r="A2" s="165" t="s">
        <v>347</v>
      </c>
      <c r="B2" s="165"/>
    </row>
    <row r="3" ht="36.6" customHeight="1" spans="1:2">
      <c r="A3" s="166"/>
      <c r="B3" s="167" t="s">
        <v>2</v>
      </c>
    </row>
    <row r="4" ht="33" customHeight="1" spans="1:2">
      <c r="A4" s="168" t="s">
        <v>327</v>
      </c>
      <c r="B4" s="169" t="s">
        <v>4</v>
      </c>
    </row>
    <row r="5" ht="31.15" customHeight="1" spans="1:2">
      <c r="A5" s="170" t="s">
        <v>348</v>
      </c>
      <c r="B5" s="171"/>
    </row>
    <row r="6" ht="31.15" customHeight="1" spans="1:2">
      <c r="A6" s="170" t="s">
        <v>349</v>
      </c>
      <c r="B6" s="171"/>
    </row>
    <row r="7" ht="31.15" customHeight="1" spans="1:2">
      <c r="A7" s="170" t="s">
        <v>350</v>
      </c>
      <c r="B7" s="171"/>
    </row>
    <row r="8" ht="31.15" customHeight="1" spans="1:2">
      <c r="A8" s="172" t="s">
        <v>351</v>
      </c>
      <c r="B8" s="173">
        <f>B9</f>
        <v>500</v>
      </c>
    </row>
    <row r="9" ht="31.15" customHeight="1" spans="1:2">
      <c r="A9" s="174" t="s">
        <v>352</v>
      </c>
      <c r="B9" s="175">
        <v>500</v>
      </c>
    </row>
    <row r="10" ht="31.15" customHeight="1" spans="1:2">
      <c r="A10" s="174" t="s">
        <v>353</v>
      </c>
      <c r="B10" s="175"/>
    </row>
    <row r="11" ht="31.15" customHeight="1" spans="1:2">
      <c r="A11" s="174" t="s">
        <v>354</v>
      </c>
      <c r="B11" s="175"/>
    </row>
    <row r="12" ht="31.15" customHeight="1" spans="1:2">
      <c r="A12" s="174" t="s">
        <v>355</v>
      </c>
      <c r="B12" s="173"/>
    </row>
    <row r="13" ht="31.15" customHeight="1" spans="1:2">
      <c r="A13" s="174" t="s">
        <v>356</v>
      </c>
      <c r="B13" s="175"/>
    </row>
    <row r="14" ht="31.15" customHeight="1" spans="1:2">
      <c r="A14" s="176" t="s">
        <v>357</v>
      </c>
      <c r="B14" s="173">
        <f>B9</f>
        <v>500</v>
      </c>
    </row>
    <row r="15" ht="46.9" customHeight="1" spans="1:1">
      <c r="A15" s="177"/>
    </row>
    <row r="16" ht="78" customHeight="1"/>
    <row r="17" ht="62.45" customHeight="1"/>
    <row r="18" ht="124.9" customHeight="1"/>
    <row r="19" ht="78" customHeight="1"/>
    <row r="20" ht="140.45" customHeight="1"/>
  </sheetData>
  <mergeCells count="1">
    <mergeCell ref="A2:B2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opLeftCell="A4" workbookViewId="0">
      <selection activeCell="F5" sqref="F5"/>
    </sheetView>
  </sheetViews>
  <sheetFormatPr defaultColWidth="27.375" defaultRowHeight="14.25" outlineLevelCol="3"/>
  <cols>
    <col min="1" max="1" width="25.75" style="140" customWidth="1"/>
    <col min="2" max="2" width="13.625" style="141" customWidth="1"/>
    <col min="3" max="3" width="20.5" style="140" customWidth="1"/>
    <col min="4" max="4" width="16.125" style="141" customWidth="1"/>
    <col min="5" max="16384" width="27.375" style="140"/>
  </cols>
  <sheetData>
    <row r="1" s="139" customFormat="1" ht="31.15" customHeight="1" spans="1:3">
      <c r="A1" s="142" t="s">
        <v>358</v>
      </c>
      <c r="B1" s="143"/>
      <c r="C1" s="143"/>
    </row>
    <row r="2" ht="25.5" spans="1:4">
      <c r="A2" s="144" t="s">
        <v>359</v>
      </c>
      <c r="B2" s="144"/>
      <c r="C2" s="144"/>
      <c r="D2" s="144"/>
    </row>
    <row r="3" ht="20.25" customHeight="1" spans="1:4">
      <c r="A3" s="145"/>
      <c r="B3" s="146"/>
      <c r="C3" s="147"/>
      <c r="D3" s="148" t="s">
        <v>2</v>
      </c>
    </row>
    <row r="4" ht="45.75" customHeight="1" spans="1:4">
      <c r="A4" s="149" t="s">
        <v>360</v>
      </c>
      <c r="B4" s="150" t="s">
        <v>4</v>
      </c>
      <c r="C4" s="149" t="s">
        <v>361</v>
      </c>
      <c r="D4" s="150" t="s">
        <v>4</v>
      </c>
    </row>
    <row r="5" ht="54.75" customHeight="1" spans="1:4">
      <c r="A5" s="151" t="s">
        <v>362</v>
      </c>
      <c r="B5" s="152">
        <v>500</v>
      </c>
      <c r="C5" s="151" t="s">
        <v>363</v>
      </c>
      <c r="D5" s="152">
        <v>500</v>
      </c>
    </row>
    <row r="6" ht="54.75" customHeight="1" spans="1:4">
      <c r="A6" s="153" t="s">
        <v>271</v>
      </c>
      <c r="B6" s="154"/>
      <c r="C6" s="153" t="s">
        <v>272</v>
      </c>
      <c r="D6" s="154"/>
    </row>
    <row r="7" ht="54.75" customHeight="1" spans="1:4">
      <c r="A7" s="155" t="s">
        <v>312</v>
      </c>
      <c r="B7" s="154"/>
      <c r="C7" s="155" t="s">
        <v>364</v>
      </c>
      <c r="D7" s="154"/>
    </row>
    <row r="8" ht="54.75" customHeight="1" spans="1:4">
      <c r="A8" s="155" t="s">
        <v>365</v>
      </c>
      <c r="B8" s="156"/>
      <c r="C8" s="155" t="s">
        <v>366</v>
      </c>
      <c r="D8" s="135"/>
    </row>
    <row r="9" ht="54.75" customHeight="1" spans="1:4">
      <c r="A9" s="157" t="s">
        <v>367</v>
      </c>
      <c r="B9" s="135"/>
      <c r="C9" s="155" t="s">
        <v>368</v>
      </c>
      <c r="D9" s="154"/>
    </row>
    <row r="10" ht="54.75" customHeight="1" spans="1:4">
      <c r="A10" s="153" t="s">
        <v>369</v>
      </c>
      <c r="B10" s="154"/>
      <c r="C10" s="153" t="s">
        <v>370</v>
      </c>
      <c r="D10" s="154"/>
    </row>
    <row r="11" ht="46.5" customHeight="1" spans="1:4">
      <c r="A11" s="158" t="s">
        <v>371</v>
      </c>
      <c r="B11" s="135"/>
      <c r="C11" s="159" t="s">
        <v>372</v>
      </c>
      <c r="D11" s="135"/>
    </row>
    <row r="12" ht="46.5" customHeight="1" spans="1:4">
      <c r="A12" s="153" t="s">
        <v>373</v>
      </c>
      <c r="B12" s="154"/>
      <c r="C12" s="159"/>
      <c r="D12" s="135"/>
    </row>
    <row r="13" ht="46.5" customHeight="1" spans="1:4">
      <c r="A13" s="160" t="s">
        <v>374</v>
      </c>
      <c r="B13" s="154">
        <v>500</v>
      </c>
      <c r="C13" s="160" t="s">
        <v>375</v>
      </c>
      <c r="D13" s="154">
        <v>500</v>
      </c>
    </row>
    <row r="14" spans="1:4">
      <c r="A14" s="161"/>
      <c r="B14" s="161"/>
      <c r="C14" s="161"/>
      <c r="D14" s="161"/>
    </row>
  </sheetData>
  <mergeCells count="2">
    <mergeCell ref="A2:D2"/>
    <mergeCell ref="A14:D14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workbookViewId="0">
      <selection activeCell="C12" sqref="C12"/>
    </sheetView>
  </sheetViews>
  <sheetFormatPr defaultColWidth="39.25" defaultRowHeight="14.25" outlineLevelCol="1"/>
  <cols>
    <col min="1" max="1" width="44.375" style="126" customWidth="1"/>
    <col min="2" max="2" width="42" style="126" customWidth="1"/>
    <col min="3" max="16384" width="39.25" style="126"/>
  </cols>
  <sheetData>
    <row r="1" ht="24.6" customHeight="1" spans="1:1">
      <c r="A1" s="127" t="s">
        <v>376</v>
      </c>
    </row>
    <row r="2" ht="39.6" customHeight="1" spans="1:2">
      <c r="A2" s="128" t="s">
        <v>377</v>
      </c>
      <c r="B2" s="128"/>
    </row>
    <row r="3" spans="1:2">
      <c r="A3" s="129"/>
      <c r="B3" s="130" t="s">
        <v>2</v>
      </c>
    </row>
    <row r="4" ht="36.6" customHeight="1" spans="1:2">
      <c r="A4" s="131" t="s">
        <v>311</v>
      </c>
      <c r="B4" s="131" t="s">
        <v>4</v>
      </c>
    </row>
    <row r="5" ht="36.6" customHeight="1" spans="1:2">
      <c r="A5" s="132" t="s">
        <v>312</v>
      </c>
      <c r="B5" s="133">
        <v>500</v>
      </c>
    </row>
    <row r="6" ht="25.5" customHeight="1" spans="1:2">
      <c r="A6" s="134" t="s">
        <v>378</v>
      </c>
      <c r="B6" s="135"/>
    </row>
    <row r="7" ht="25.5" customHeight="1" spans="1:2">
      <c r="A7" s="134" t="s">
        <v>379</v>
      </c>
      <c r="B7" s="136"/>
    </row>
    <row r="8" ht="25.5" customHeight="1" spans="1:2">
      <c r="A8" s="134" t="s">
        <v>380</v>
      </c>
      <c r="B8" s="136"/>
    </row>
    <row r="9" ht="25.5" customHeight="1" spans="1:2">
      <c r="A9" s="134" t="s">
        <v>381</v>
      </c>
      <c r="B9" s="135">
        <v>500</v>
      </c>
    </row>
    <row r="10" ht="25.5" customHeight="1" spans="1:2">
      <c r="A10" s="134" t="s">
        <v>382</v>
      </c>
      <c r="B10" s="135"/>
    </row>
    <row r="11" ht="25.5" customHeight="1" spans="1:2">
      <c r="A11" s="134" t="s">
        <v>383</v>
      </c>
      <c r="B11" s="135"/>
    </row>
    <row r="12" ht="25.5" customHeight="1" spans="1:2">
      <c r="A12" s="134" t="s">
        <v>384</v>
      </c>
      <c r="B12" s="135"/>
    </row>
    <row r="13" ht="25.5" customHeight="1" spans="1:2">
      <c r="A13" s="137" t="s">
        <v>385</v>
      </c>
      <c r="B13" s="136"/>
    </row>
    <row r="14" ht="25.5" customHeight="1" spans="1:2">
      <c r="A14" s="137" t="s">
        <v>386</v>
      </c>
      <c r="B14" s="136"/>
    </row>
    <row r="15" ht="25.5" customHeight="1" spans="1:2">
      <c r="A15" s="137" t="s">
        <v>387</v>
      </c>
      <c r="B15" s="138"/>
    </row>
    <row r="16" ht="25.5" customHeight="1" spans="1:2">
      <c r="A16" s="137" t="s">
        <v>388</v>
      </c>
      <c r="B16" s="136"/>
    </row>
    <row r="17" ht="25.5" customHeight="1" spans="1:2">
      <c r="A17" s="137" t="s">
        <v>389</v>
      </c>
      <c r="B17" s="136"/>
    </row>
    <row r="18" ht="25.5" customHeight="1" spans="1:2">
      <c r="A18" s="137" t="s">
        <v>390</v>
      </c>
      <c r="B18" s="135"/>
    </row>
    <row r="19" ht="25.5" customHeight="1" spans="1:2">
      <c r="A19" s="137" t="s">
        <v>391</v>
      </c>
      <c r="B19" s="136"/>
    </row>
    <row r="20" ht="25.5" customHeight="1" spans="1:2">
      <c r="A20" s="137" t="s">
        <v>392</v>
      </c>
      <c r="B20" s="135"/>
    </row>
    <row r="21" ht="25.5" customHeight="1" spans="1:2">
      <c r="A21" s="137" t="s">
        <v>393</v>
      </c>
      <c r="B21" s="135"/>
    </row>
    <row r="22" ht="25.5" customHeight="1" spans="1:2">
      <c r="A22" s="137" t="s">
        <v>394</v>
      </c>
      <c r="B22" s="136"/>
    </row>
    <row r="23" ht="25.5" customHeight="1" spans="1:2">
      <c r="A23" s="137" t="s">
        <v>395</v>
      </c>
      <c r="B23" s="136"/>
    </row>
    <row r="24" ht="25.5" customHeight="1" spans="1:2">
      <c r="A24" s="137" t="s">
        <v>396</v>
      </c>
      <c r="B24" s="136"/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topLeftCell="A16" workbookViewId="0">
      <selection activeCell="F30" sqref="F30"/>
    </sheetView>
  </sheetViews>
  <sheetFormatPr defaultColWidth="9" defaultRowHeight="13.5" outlineLevelCol="2"/>
  <cols>
    <col min="1" max="1" width="35.125" customWidth="1"/>
    <col min="2" max="3" width="25.125" customWidth="1"/>
  </cols>
  <sheetData>
    <row r="1" ht="14.25" spans="1:3">
      <c r="A1" s="81" t="s">
        <v>397</v>
      </c>
      <c r="B1" s="113"/>
      <c r="C1" s="76"/>
    </row>
    <row r="2" ht="25.5" spans="1:3">
      <c r="A2" s="114" t="s">
        <v>398</v>
      </c>
      <c r="B2" s="114"/>
      <c r="C2" s="114"/>
    </row>
    <row r="3" ht="14.25" spans="1:3">
      <c r="A3" s="115"/>
      <c r="B3" s="115"/>
      <c r="C3" s="116" t="s">
        <v>2</v>
      </c>
    </row>
    <row r="4" ht="15.75" spans="1:3">
      <c r="A4" s="117" t="s">
        <v>327</v>
      </c>
      <c r="B4" s="102" t="s">
        <v>4</v>
      </c>
      <c r="C4" s="118" t="s">
        <v>399</v>
      </c>
    </row>
    <row r="5" ht="14.25" spans="1:3">
      <c r="A5" s="119" t="s">
        <v>400</v>
      </c>
      <c r="B5" s="120">
        <f>SUM(B6:B10)</f>
        <v>2105.77</v>
      </c>
      <c r="C5" s="124"/>
    </row>
    <row r="6" ht="28.5" spans="1:3">
      <c r="A6" s="122" t="s">
        <v>401</v>
      </c>
      <c r="B6" s="123">
        <v>1908.53</v>
      </c>
      <c r="C6" s="124" t="s">
        <v>402</v>
      </c>
    </row>
    <row r="7" ht="28.5" spans="1:3">
      <c r="A7" s="122" t="s">
        <v>403</v>
      </c>
      <c r="B7" s="123"/>
      <c r="C7" s="124"/>
    </row>
    <row r="8" ht="28.5" spans="1:3">
      <c r="A8" s="122" t="s">
        <v>404</v>
      </c>
      <c r="B8" s="123">
        <v>6.48</v>
      </c>
      <c r="C8" s="124" t="s">
        <v>405</v>
      </c>
    </row>
    <row r="9" ht="28.5" spans="1:3">
      <c r="A9" s="122" t="s">
        <v>406</v>
      </c>
      <c r="B9" s="123"/>
      <c r="C9" s="124"/>
    </row>
    <row r="10" ht="28.5" spans="1:3">
      <c r="A10" s="122" t="s">
        <v>407</v>
      </c>
      <c r="B10" s="123">
        <v>190.76</v>
      </c>
      <c r="C10" s="124" t="s">
        <v>408</v>
      </c>
    </row>
    <row r="11" ht="14.25" spans="1:3">
      <c r="A11" s="119" t="s">
        <v>409</v>
      </c>
      <c r="B11" s="120">
        <f>SUM(B12:B16)</f>
        <v>210.5</v>
      </c>
      <c r="C11" s="124"/>
    </row>
    <row r="12" ht="24.75" customHeight="1" spans="1:3">
      <c r="A12" s="122" t="s">
        <v>410</v>
      </c>
      <c r="B12" s="123">
        <v>210</v>
      </c>
      <c r="C12" s="124" t="s">
        <v>411</v>
      </c>
    </row>
    <row r="13" ht="24.75" customHeight="1" spans="1:3">
      <c r="A13" s="122" t="s">
        <v>412</v>
      </c>
      <c r="B13" s="123"/>
      <c r="C13" s="124"/>
    </row>
    <row r="14" ht="24.75" customHeight="1" spans="1:3">
      <c r="A14" s="122" t="s">
        <v>413</v>
      </c>
      <c r="B14" s="123">
        <v>0.5</v>
      </c>
      <c r="C14" s="124" t="s">
        <v>414</v>
      </c>
    </row>
    <row r="15" ht="24.75" customHeight="1" spans="1:3">
      <c r="A15" s="122" t="s">
        <v>415</v>
      </c>
      <c r="B15" s="123"/>
      <c r="C15" s="124"/>
    </row>
    <row r="16" ht="14.25" spans="1:3">
      <c r="A16" s="122" t="s">
        <v>416</v>
      </c>
      <c r="B16" s="123"/>
      <c r="C16" s="124"/>
    </row>
    <row r="17" ht="14.25" spans="1:3">
      <c r="A17" s="119" t="s">
        <v>417</v>
      </c>
      <c r="B17" s="120">
        <v>3753.5</v>
      </c>
      <c r="C17" s="124"/>
    </row>
    <row r="18" ht="28.5" spans="1:3">
      <c r="A18" s="122" t="s">
        <v>418</v>
      </c>
      <c r="B18" s="123">
        <v>3700</v>
      </c>
      <c r="C18" s="124" t="s">
        <v>419</v>
      </c>
    </row>
    <row r="19" ht="28.5" spans="1:3">
      <c r="A19" s="122" t="s">
        <v>420</v>
      </c>
      <c r="B19" s="123">
        <v>50</v>
      </c>
      <c r="C19" s="124" t="s">
        <v>421</v>
      </c>
    </row>
    <row r="20" ht="28.5" spans="1:3">
      <c r="A20" s="122" t="s">
        <v>422</v>
      </c>
      <c r="B20" s="123">
        <v>3.5</v>
      </c>
      <c r="C20" s="124" t="s">
        <v>423</v>
      </c>
    </row>
    <row r="21" ht="28.5" spans="1:3">
      <c r="A21" s="122" t="s">
        <v>424</v>
      </c>
      <c r="B21" s="123"/>
      <c r="C21" s="124"/>
    </row>
    <row r="22" ht="14.25" spans="1:3">
      <c r="A22" s="119" t="s">
        <v>425</v>
      </c>
      <c r="B22" s="120">
        <f>SUM(B23:B27)</f>
        <v>177.61</v>
      </c>
      <c r="C22" s="124"/>
    </row>
    <row r="23" ht="14.25" spans="1:3">
      <c r="A23" s="122" t="s">
        <v>426</v>
      </c>
      <c r="B23" s="123"/>
      <c r="C23" s="124"/>
    </row>
    <row r="24" ht="22.5" customHeight="1" spans="1:3">
      <c r="A24" s="122" t="s">
        <v>427</v>
      </c>
      <c r="B24" s="123">
        <v>177.55</v>
      </c>
      <c r="C24" s="124" t="s">
        <v>428</v>
      </c>
    </row>
    <row r="25" ht="22.5" customHeight="1" spans="1:3">
      <c r="A25" s="122" t="s">
        <v>429</v>
      </c>
      <c r="B25" s="123">
        <v>0.06</v>
      </c>
      <c r="C25" s="124" t="s">
        <v>430</v>
      </c>
    </row>
    <row r="26" ht="22.5" customHeight="1" spans="1:3">
      <c r="A26" s="122" t="s">
        <v>431</v>
      </c>
      <c r="B26" s="123"/>
      <c r="C26" s="124"/>
    </row>
    <row r="27" ht="14.25" spans="1:3">
      <c r="A27" s="122" t="s">
        <v>416</v>
      </c>
      <c r="B27" s="125"/>
      <c r="C27" s="124"/>
    </row>
    <row r="28" ht="28.5" spans="1:3">
      <c r="A28" s="119" t="s">
        <v>432</v>
      </c>
      <c r="B28" s="120">
        <f>SUM(B29:B33)</f>
        <v>7943.09</v>
      </c>
      <c r="C28" s="124"/>
    </row>
    <row r="29" ht="28.5" spans="1:3">
      <c r="A29" s="122" t="s">
        <v>433</v>
      </c>
      <c r="B29" s="123"/>
      <c r="C29" s="124"/>
    </row>
    <row r="30" ht="28.5" spans="1:3">
      <c r="A30" s="122" t="s">
        <v>434</v>
      </c>
      <c r="B30" s="123">
        <v>7938.74</v>
      </c>
      <c r="C30" s="124" t="s">
        <v>435</v>
      </c>
    </row>
    <row r="31" ht="28.5" spans="1:3">
      <c r="A31" s="122" t="s">
        <v>436</v>
      </c>
      <c r="B31" s="123"/>
      <c r="C31" s="124"/>
    </row>
    <row r="32" ht="28.5" spans="1:3">
      <c r="A32" s="122" t="s">
        <v>437</v>
      </c>
      <c r="B32" s="123">
        <v>4.35</v>
      </c>
      <c r="C32" s="124" t="s">
        <v>438</v>
      </c>
    </row>
    <row r="33" ht="28.5" spans="1:3">
      <c r="A33" s="122" t="s">
        <v>439</v>
      </c>
      <c r="B33" s="123"/>
      <c r="C33" s="124"/>
    </row>
    <row r="34" ht="14.25" spans="1:3">
      <c r="A34" s="102" t="s">
        <v>440</v>
      </c>
      <c r="B34" s="120"/>
      <c r="C34" s="124"/>
    </row>
  </sheetData>
  <mergeCells count="1">
    <mergeCell ref="A2:C2"/>
  </mergeCells>
  <pageMargins left="0.708661417322835" right="0.708661417322835" top="0.15748031496063" bottom="0.15748031496063" header="0.31496062992126" footer="0.3149606299212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01-本级一般收入</vt:lpstr>
      <vt:lpstr>02-本级一般支出</vt:lpstr>
      <vt:lpstr>03-本级一般平衡</vt:lpstr>
      <vt:lpstr>04-省对市县补助</vt:lpstr>
      <vt:lpstr>05-本级基金收入</vt:lpstr>
      <vt:lpstr>06-本级基金支出</vt:lpstr>
      <vt:lpstr>07-本级基金平衡</vt:lpstr>
      <vt:lpstr>08-上级对基金的转移支付</vt:lpstr>
      <vt:lpstr>09-社保基金收入</vt:lpstr>
      <vt:lpstr>10-社保基金支出</vt:lpstr>
      <vt:lpstr>11-国有资本经营预算收入</vt:lpstr>
      <vt:lpstr>12-国有资本经营预算支出</vt:lpstr>
      <vt:lpstr>13-本级基本支出</vt:lpstr>
      <vt:lpstr>14-预算内基本建设</vt:lpstr>
      <vt:lpstr>15-一般债务余额情况表</vt:lpstr>
      <vt:lpstr>16-专项债务余额</vt:lpstr>
      <vt:lpstr>17-债务汇总</vt:lpstr>
      <vt:lpstr>18-一般公共预算经济分类(基本）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2019-04-15T02:38:00Z</cp:lastPrinted>
  <dcterms:modified xsi:type="dcterms:W3CDTF">2020-03-20T03:33:37Z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