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99"/>
  </bookViews>
  <sheets>
    <sheet name="01-本级一般收入" sheetId="8" r:id="rId1"/>
    <sheet name="02-本级一般支出" sheetId="9" r:id="rId2"/>
    <sheet name="03-本级一般平衡" sheetId="10" r:id="rId3"/>
    <sheet name="04-上级对市县补助" sheetId="11" r:id="rId4"/>
    <sheet name="05-本级基金收入" sheetId="46" r:id="rId5"/>
    <sheet name="06-本级基金支出" sheetId="45" r:id="rId6"/>
    <sheet name="07-本级基金平衡" sheetId="48" r:id="rId7"/>
    <sheet name="08-上级对基金的转移支付" sheetId="47" r:id="rId8"/>
    <sheet name="09-社保基金收入" sheetId="52" r:id="rId9"/>
    <sheet name="10-社保基金支出" sheetId="51" r:id="rId10"/>
    <sheet name="11-国有资本经营预算收入" sheetId="50" r:id="rId11"/>
    <sheet name="12-国有资本经营预算支出" sheetId="49" r:id="rId12"/>
    <sheet name="13-本级基本支出" sheetId="17" r:id="rId13"/>
    <sheet name="15-一般债务余额情况表" sheetId="20" r:id="rId14"/>
    <sheet name="16-专项债务余额" sheetId="30" r:id="rId15"/>
    <sheet name="17-债务汇总" sheetId="40" r:id="rId16"/>
  </sheets>
  <externalReferences>
    <externalReference r:id="rId17"/>
    <externalReference r:id="rId18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'[2]A01-1'!$A$5:$C$36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'01-本级一般收入'!$A$1:$B$34</definedName>
    <definedName name="_xlnm.Print_Area">#N/A</definedName>
    <definedName name="_xlnm.Print_Titles" localSheetId="1">'02-本级一般支出'!$1:$6</definedName>
    <definedName name="_xlnm.Print_Titles">#N/A</definedName>
    <definedName name="s">#N/A</definedName>
    <definedName name="地区名称" localSheetId="2">#REF!</definedName>
    <definedName name="地区名称">#REF!</definedName>
    <definedName name="支出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<sst xmlns="http://schemas.openxmlformats.org/spreadsheetml/2006/main" count="563" uniqueCount="465">
  <si>
    <t>样表1</t>
  </si>
  <si>
    <t>2020年炉霍县级一般公共预算收入预算表</t>
  </si>
  <si>
    <t>单位：万元</t>
  </si>
  <si>
    <t>预    算    科    目</t>
  </si>
  <si>
    <t>预算数</t>
  </si>
  <si>
    <t>税收收入小计</t>
  </si>
  <si>
    <t>一、增 值 税</t>
  </si>
  <si>
    <t>二、营 业 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</si>
  <si>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</si>
  <si>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</si>
  <si>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</si>
  <si>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</si>
  <si>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</si>
  <si>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</si>
  <si>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</si>
  <si>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</si>
  <si>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</si>
  <si>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</si>
  <si>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</si>
  <si>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</si>
  <si>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</si>
  <si>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</si>
  <si>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十七、环境保护税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</si>
  <si>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</si>
  <si>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</si>
  <si>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</si>
  <si>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</si>
  <si>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</si>
  <si>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</si>
  <si>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</si>
  <si>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二十三、政府住房基金收入</t>
  </si>
  <si>
    <t>二十四、其他收入</t>
  </si>
  <si>
    <t>一般公共预算收入合计</t>
  </si>
  <si>
    <t>样表2</t>
  </si>
  <si>
    <t>2020年炉霍（市、县）级一般公共预算支出预算表</t>
  </si>
  <si>
    <t>预算科目</t>
  </si>
  <si>
    <t>一、一般公共服务</t>
  </si>
  <si>
    <t>其中：人大事务</t>
  </si>
  <si>
    <t>其中：行政运行</t>
  </si>
  <si>
    <t>一般行政管理事务</t>
  </si>
  <si>
    <t>人大会议</t>
  </si>
  <si>
    <t>代表工作</t>
  </si>
  <si>
    <t>其他人大事务支出</t>
  </si>
  <si>
    <t>政协事务</t>
  </si>
  <si>
    <t>政协会议</t>
  </si>
  <si>
    <t>委员观察</t>
  </si>
  <si>
    <t>政府办公厅(室)及相关机构事务</t>
  </si>
  <si>
    <t xml:space="preserve">  发展与改革事务</t>
  </si>
  <si>
    <t>事业运行</t>
  </si>
  <si>
    <t>统计信息事务</t>
  </si>
  <si>
    <t>专项统计业务</t>
  </si>
  <si>
    <t>统计管理</t>
  </si>
  <si>
    <t>专项普查活动</t>
  </si>
  <si>
    <t>统计抽样调查</t>
  </si>
  <si>
    <t>其他统计信息事务支出</t>
  </si>
  <si>
    <t>财政事务</t>
  </si>
  <si>
    <t>信息化建设</t>
  </si>
  <si>
    <t>财政委托业务支出</t>
  </si>
  <si>
    <t>其他财政事务支出</t>
  </si>
  <si>
    <t> 税收事务</t>
  </si>
  <si>
    <t>审计事务</t>
  </si>
  <si>
    <t>审计业务</t>
  </si>
  <si>
    <t>人力资源事务</t>
  </si>
  <si>
    <t>纪检监察事务</t>
  </si>
  <si>
    <t>大案要案查处</t>
  </si>
  <si>
    <t>其他纪检监察事务支出</t>
  </si>
  <si>
    <t>商贸事务</t>
  </si>
  <si>
    <t>招商引资</t>
  </si>
  <si>
    <t> 其他商贸事务支出</t>
  </si>
  <si>
    <t>民族事务</t>
  </si>
  <si>
    <t>民族工作专项</t>
  </si>
  <si>
    <t>档案事务</t>
  </si>
  <si>
    <t>档案馆</t>
  </si>
  <si>
    <t>民主党派及工商联事务</t>
  </si>
  <si>
    <t>群众团体事务</t>
  </si>
  <si>
    <t>党委办公厅（室）及相关机构事务</t>
  </si>
  <si>
    <t>专项业务</t>
  </si>
  <si>
    <t>组织事务</t>
  </si>
  <si>
    <t>其他组织事务支出</t>
  </si>
  <si>
    <t>宣传事务</t>
  </si>
  <si>
    <t>统战事务</t>
  </si>
  <si>
    <t>宗教事务</t>
  </si>
  <si>
    <t>市场监督管理事务</t>
  </si>
  <si>
    <t>质量安全监管</t>
  </si>
  <si>
    <t>食品安全监管</t>
  </si>
  <si>
    <t>二、国防支出</t>
  </si>
  <si>
    <t>三、公共安全支出</t>
  </si>
  <si>
    <t>其中:公安</t>
  </si>
  <si>
    <t>检察</t>
  </si>
  <si>
    <t>法院</t>
  </si>
  <si>
    <t>司法</t>
  </si>
  <si>
    <t>其他公共安全支出</t>
  </si>
  <si>
    <t>四、教育支出</t>
  </si>
  <si>
    <t>五、科学技术支出</t>
  </si>
  <si>
    <t>六、文化旅游体育与传媒支出</t>
  </si>
  <si>
    <t>七、社会保障和就业支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</si>
  <si>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</si>
  <si>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</si>
  <si>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</si>
  <si>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</si>
  <si>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</si>
  <si>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十三、自然资源海洋气象等支出</t>
  </si>
  <si>
    <t>十四、住房保障支出</t>
  </si>
  <si>
    <t>十五、灾害防治及应急管理支出</t>
  </si>
  <si>
    <t>十九、预备费</t>
  </si>
  <si>
    <t>二十、其他支出</t>
  </si>
  <si>
    <t>其中：其他支出</t>
  </si>
  <si>
    <t>二十一、债务付息支出</t>
  </si>
  <si>
    <t>其中：地方政府一般债务付息支出</t>
  </si>
  <si>
    <t>其中：地方政府一般债券付息支出</t>
  </si>
  <si>
    <t>二十二、债务发行费用支出</t>
  </si>
  <si>
    <t>其中：地方政府一般债务发行费用支出</t>
  </si>
  <si>
    <t>一般公共预算支出合计</t>
  </si>
  <si>
    <t>样表3</t>
  </si>
  <si>
    <t>2020年炉霍（市、县）级一般公共预算收支预算平衡表</t>
  </si>
  <si>
    <t>收  入</t>
  </si>
  <si>
    <t>支  出</t>
  </si>
  <si>
    <t xml:space="preserve">预算数 </t>
  </si>
  <si>
    <t>一般公共预算收入</t>
  </si>
  <si>
    <t>一般公共预算支出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</si>
  <si>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</si>
  <si>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</si>
  <si>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</si>
  <si>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</si>
  <si>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</si>
  <si>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</si>
  <si>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</si>
  <si>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</si>
  <si>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</si>
  <si>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</si>
  <si>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上解收入</t>
  </si>
  <si>
    <t xml:space="preserve">  上解支出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</si>
  <si>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</si>
  <si>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</si>
  <si>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</si>
  <si>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</si>
  <si>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</si>
  <si>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援助其他地区支出</t>
  </si>
  <si>
    <t xml:space="preserve">  地方政府债务收入</t>
  </si>
  <si>
    <t xml:space="preserve">  债务转贷支出</t>
  </si>
  <si>
    <t xml:space="preserve">  国债转贷收入</t>
  </si>
  <si>
    <t xml:space="preserve">  地方政府债务还本支出</t>
  </si>
  <si>
    <t xml:space="preserve">  国债转贷资金上年结余</t>
  </si>
  <si>
    <t xml:space="preserve">  拨付转贷资金数</t>
  </si>
  <si>
    <t xml:space="preserve">  上年结余收入</t>
  </si>
  <si>
    <t xml:space="preserve">  国债转贷资金结余</t>
  </si>
  <si>
    <t xml:space="preserve">  调入资金   </t>
  </si>
  <si>
    <t xml:space="preserve">  调出资金</t>
  </si>
  <si>
    <t xml:space="preserve">        调入预算稳定调节金</t>
  </si>
  <si>
    <t xml:space="preserve">    补充预算稳定调节基金</t>
  </si>
  <si>
    <t xml:space="preserve">        从政府性基金预算调入</t>
  </si>
  <si>
    <t xml:space="preserve">    补充预算财转金</t>
  </si>
  <si>
    <t xml:space="preserve">        从国有资本经营预算调入</t>
  </si>
  <si>
    <t xml:space="preserve">    其他调出资金</t>
  </si>
  <si>
    <t xml:space="preserve">        从其他资金调入</t>
  </si>
  <si>
    <t>省级预备费</t>
  </si>
  <si>
    <t>收  入  总  计</t>
  </si>
  <si>
    <t>支  出  总  计</t>
  </si>
  <si>
    <t>样表4</t>
  </si>
  <si>
    <t>2020年上级对炉霍（市、县）税收返还和转移支付补助预算表</t>
  </si>
  <si>
    <t>预 算 科 目</t>
  </si>
  <si>
    <t>上级补助收入</t>
  </si>
  <si>
    <t xml:space="preserve">  返还性收入</t>
  </si>
  <si>
    <t xml:space="preserve">    一、增值税和消费税税收返还收入（2015年决算数）</t>
  </si>
  <si>
    <t xml:space="preserve">    二、所得税基数返还收入</t>
  </si>
  <si>
    <t xml:space="preserve">    三、成品油价格和税费改革税收返还收入</t>
  </si>
  <si>
    <t xml:space="preserve">    四、增值税五五分享税收返还</t>
  </si>
  <si>
    <t xml:space="preserve"> 一般性转移支付收入</t>
  </si>
  <si>
    <t xml:space="preserve">    体制补助收入</t>
  </si>
  <si>
    <t xml:space="preserve">    均衡性转移支付收入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</si>
  <si>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县级基本财力保障机制奖补资金收入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</si>
  <si>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结算补助收入</t>
    </r>
  </si>
  <si>
    <t xml:space="preserve">    民族转移支付收入</t>
  </si>
  <si>
    <t xml:space="preserve">    农村综合改革转移支付收入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</si>
  <si>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>固定数额补助收入</t>
    </r>
  </si>
  <si>
    <t xml:space="preserve">   重点生态功能区转移支付收入</t>
  </si>
  <si>
    <t xml:space="preserve">    革命老区转移支付收入</t>
  </si>
  <si>
    <t xml:space="preserve">  专项转移支付收入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</si>
  <si>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>一般公共服务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</si>
  <si>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>外交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</si>
  <si>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>国防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</si>
  <si>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>公共安全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</si>
  <si>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>教育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</si>
  <si>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>科学技术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</si>
  <si>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>文化体育与传媒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</si>
  <si>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>社会保障和就业</t>
    </r>
  </si>
  <si>
    <t xml:space="preserve">    调入资金</t>
  </si>
  <si>
    <t xml:space="preserve">    上解支出</t>
  </si>
  <si>
    <t>样表5</t>
  </si>
  <si>
    <t>2020年xx（市、县）级政府性基金收入预算表</t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</si>
  <si>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目</t>
    </r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</si>
  <si>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</si>
  <si>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</si>
  <si>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</si>
  <si>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</si>
  <si>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</si>
  <si>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</si>
  <si>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</si>
  <si>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</si>
  <si>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</si>
  <si>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</si>
  <si>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</si>
  <si>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</si>
  <si>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</si>
  <si>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</si>
  <si>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</si>
  <si>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</si>
  <si>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</si>
  <si>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收入合计</t>
  </si>
  <si>
    <t>样表6</t>
  </si>
  <si>
    <t>2020年xx（市、县）级政府性基金支出预算表</t>
  </si>
  <si>
    <t>一、文化体育与传媒支出</t>
  </si>
  <si>
    <t xml:space="preserve">    国家电影事业发展专项资金及对应专项债务收入安排的支出</t>
  </si>
  <si>
    <t xml:space="preserve">        资助城市影院</t>
  </si>
  <si>
    <t xml:space="preserve">        ……</t>
  </si>
  <si>
    <t>二、社会保障和就业支出</t>
  </si>
  <si>
    <t xml:space="preserve">    大中型水库移民后期扶持基金支出</t>
  </si>
  <si>
    <t xml:space="preserve">        移民补助</t>
  </si>
  <si>
    <t>三、城乡社区支出</t>
  </si>
  <si>
    <t> 国有土地使用权出让收入安排的支出</t>
  </si>
  <si>
    <t xml:space="preserve">    ……</t>
  </si>
  <si>
    <t>……</t>
  </si>
  <si>
    <t>支出合计</t>
  </si>
  <si>
    <t>样表7</t>
  </si>
  <si>
    <t>2020年xx（市、县）政府性基金收支预算平衡表</t>
  </si>
  <si>
    <t>收 入</t>
  </si>
  <si>
    <t>支 出</t>
  </si>
  <si>
    <t>政府性基金收入</t>
  </si>
  <si>
    <t>政府性基金支出</t>
  </si>
  <si>
    <t>补助下级支出</t>
  </si>
  <si>
    <t>下级上解收入</t>
  </si>
  <si>
    <t>上解上级支出</t>
  </si>
  <si>
    <t>调入资金</t>
  </si>
  <si>
    <t>调出资金</t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</si>
  <si>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地方政府债务收入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</si>
  <si>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债务转贷支出</t>
    </r>
  </si>
  <si>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专项债务收入</t>
    </r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</si>
  <si>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</t>
    </r>
    <r>
      <rPr>
        <sz val="12"/>
        <color indexed="8"/>
        <rFont val="宋体"/>
        <charset val="134"/>
      </rPr>
      <t>地方政府专项债务转贷支出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</si>
  <si>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上年结转收入</t>
    </r>
  </si>
  <si>
    <t>收入总计</t>
  </si>
  <si>
    <t>支出总计</t>
  </si>
  <si>
    <t>样表8</t>
  </si>
  <si>
    <t>2020年上级对炉霍（市、县）政府性基金转移支付补助预算表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</si>
  <si>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</si>
  <si>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</si>
  <si>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</si>
  <si>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</si>
  <si>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</si>
  <si>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</si>
  <si>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</si>
  <si>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</si>
  <si>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</si>
  <si>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</si>
  <si>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</si>
  <si>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十二、车辆通行费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</si>
  <si>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</si>
  <si>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</si>
  <si>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</si>
  <si>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</si>
  <si>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</si>
  <si>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十八、彩票发行机构和彩票销售机构的业务费用</t>
  </si>
  <si>
    <t xml:space="preserve">   十九、彩票公益金收入</t>
  </si>
  <si>
    <t>样表9</t>
  </si>
  <si>
    <t>2020年炉霍县社会保险基金收入预算表</t>
  </si>
  <si>
    <t>简要说明</t>
  </si>
  <si>
    <t>一、企业职工基本养老保险基金收入</t>
  </si>
  <si>
    <t xml:space="preserve">    其中：企业职工基本养老保险费收入</t>
  </si>
  <si>
    <t xml:space="preserve">          企业职工基本养老保险基金财政补贴收入</t>
  </si>
  <si>
    <t xml:space="preserve">          企业职工基本养老保险基金利息收入</t>
  </si>
  <si>
    <t xml:space="preserve">          企业职工基本养老保险基金委托投资收益</t>
  </si>
  <si>
    <t xml:space="preserve">          其他企业职工基本养老保险基金收入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</si>
  <si>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</si>
  <si>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</si>
  <si>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</si>
  <si>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</si>
  <si>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</si>
  <si>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下级上解收入</t>
    </r>
  </si>
  <si>
    <t>三、城镇职工基本医疗保险基金收入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</si>
  <si>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</si>
  <si>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</si>
  <si>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</si>
  <si>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</si>
  <si>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</si>
  <si>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</si>
  <si>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</si>
  <si>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</si>
  <si>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</si>
  <si>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t>五、机关事业单位基本养老保险基金收入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</si>
  <si>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</si>
  <si>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</si>
  <si>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 xml:space="preserve">          机关事业单位基本养老保险基金利息收入</t>
  </si>
  <si>
    <t xml:space="preserve">          机关事业单位基本养老保险基金委托投资收益</t>
  </si>
  <si>
    <t xml:space="preserve">          其他机关事业单位基本养老保险基金收入</t>
  </si>
  <si>
    <t>社会保险基金收入合计</t>
  </si>
  <si>
    <t>样表10</t>
  </si>
  <si>
    <t>2020年炉霍县社会保险基金支出预算表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</si>
  <si>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</si>
  <si>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</si>
  <si>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</si>
  <si>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</si>
  <si>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</si>
  <si>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</si>
  <si>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</si>
  <si>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</si>
  <si>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</si>
  <si>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</si>
  <si>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</si>
  <si>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其中：城镇职工基本医疗保险统筹基金待遇支出</t>
  </si>
  <si>
    <t xml:space="preserve">          城镇职工基本医疗保险个人账户基金待遇支出</t>
  </si>
  <si>
    <t xml:space="preserve">          其他城镇职工基本医疗保险基金支出</t>
  </si>
  <si>
    <t>四、工伤保险基金支出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</si>
  <si>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</si>
  <si>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</si>
  <si>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</si>
  <si>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</si>
  <si>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五、生育保险基金支出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</si>
  <si>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</si>
  <si>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</si>
  <si>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</si>
  <si>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六、新型农村合作医疗基金支出</t>
  </si>
  <si>
    <t xml:space="preserve">    其中：新型农村合作医疗基金医疗待遇支出</t>
  </si>
  <si>
    <t xml:space="preserve">          大病医疗保险支出</t>
  </si>
  <si>
    <t xml:space="preserve">          其他新型农村合作医疗基金支出</t>
  </si>
  <si>
    <t>七、城镇居民基本医疗保险基金支出</t>
  </si>
  <si>
    <t xml:space="preserve">    其中：城镇居民基本医疗保险基金医疗待遇支出</t>
  </si>
  <si>
    <t xml:space="preserve">          其他城镇居民基本医疗保险基金支出</t>
  </si>
  <si>
    <t>八、城乡居民基本养老保险基金支出</t>
  </si>
  <si>
    <t xml:space="preserve">    其中：基础养老金支出</t>
  </si>
  <si>
    <t>统计4896人领取待遇，预计4896人领取待遇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</si>
  <si>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</si>
  <si>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</si>
  <si>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</si>
  <si>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九、机关事业单位基本养老保险基金支出</t>
  </si>
  <si>
    <t xml:space="preserve">    其中：基本养老金支出</t>
  </si>
  <si>
    <t xml:space="preserve">          其他机关事业单位基本养老保险基金支出</t>
  </si>
  <si>
    <t>十、城乡居民基本医疗保险基金支出</t>
  </si>
  <si>
    <t xml:space="preserve">    其中：城乡居民基本医疗保险基金医疗待遇支出</t>
  </si>
  <si>
    <t xml:space="preserve">          其他城乡居民基本医疗保险基金支出</t>
  </si>
  <si>
    <t>社会保险基金支出合计</t>
  </si>
  <si>
    <t>样表11</t>
  </si>
  <si>
    <t>2020年炉霍（市、县）国有资本经营预算收入预算表</t>
  </si>
  <si>
    <t>预  算  科  目</t>
  </si>
  <si>
    <t>一、利润收入</t>
  </si>
  <si>
    <t xml:space="preserve">    运输企业利润收入</t>
  </si>
  <si>
    <t xml:space="preserve">    投资服务企业利润收入</t>
  </si>
  <si>
    <t xml:space="preserve">    建筑施工企业利润收入</t>
  </si>
  <si>
    <t xml:space="preserve">    农林牧渔企业利润收入</t>
  </si>
  <si>
    <t xml:space="preserve">    转制科研院所利润收入</t>
  </si>
  <si>
    <t xml:space="preserve">    教育文化广播企业利润收入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</si>
  <si>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</si>
  <si>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</si>
  <si>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</si>
  <si>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</si>
  <si>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</si>
  <si>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>三、产权转让收入</t>
  </si>
  <si>
    <t xml:space="preserve">    国有独资企业产权转让收入</t>
  </si>
  <si>
    <t>x级国有资本经营预算收入</t>
  </si>
  <si>
    <t>国有资本经营预算转移性收入</t>
  </si>
  <si>
    <t>上年结转收入</t>
  </si>
  <si>
    <t xml:space="preserve">    金融企业股利、股息收入（国资预算）</t>
  </si>
  <si>
    <t xml:space="preserve">    其他国有资本经营预算企业股利、股息收入</t>
  </si>
  <si>
    <t xml:space="preserve">    国有股权、股份转让收入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</si>
  <si>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</si>
  <si>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</si>
  <si>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</si>
  <si>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</si>
  <si>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</si>
  <si>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</si>
  <si>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全x国有资本经营预算收入</t>
  </si>
  <si>
    <t>样表12</t>
  </si>
  <si>
    <t>2020年炉霍（市、县）国有资本经营预算支出预算表</t>
  </si>
  <si>
    <r>
      <rPr>
        <b/>
        <sz val="12"/>
        <rFont val="宋体"/>
        <charset val="134"/>
      </rPr>
      <t xml:space="preserve">预  算  </t>
    </r>
    <r>
      <rPr>
        <b/>
        <sz val="12"/>
        <rFont val="宋体"/>
        <charset val="134"/>
      </rPr>
      <t>科</t>
    </r>
    <r>
      <rPr>
        <b/>
        <sz val="12"/>
        <rFont val="宋体"/>
        <charset val="134"/>
      </rPr>
      <t xml:space="preserve">  </t>
    </r>
    <r>
      <rPr>
        <b/>
        <sz val="12"/>
        <rFont val="宋体"/>
        <charset val="134"/>
      </rPr>
      <t>目</t>
    </r>
  </si>
  <si>
    <t>一、国有资本经营预算支出</t>
  </si>
  <si>
    <t xml:space="preserve">    （一）解决历史遗留问题及改革成本支出</t>
  </si>
  <si>
    <r>
      <rPr>
        <sz val="12"/>
        <rFont val="宋体"/>
        <charset val="134"/>
      </rPr>
      <t xml:space="preserve">          </t>
    </r>
    <r>
      <rPr>
        <sz val="11"/>
        <color theme="1"/>
        <rFont val="宋体"/>
        <charset val="134"/>
        <scheme val="minor"/>
      </rPr>
      <t>其中：“三供一业”移交补助支出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</si>
  <si>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</si>
  <si>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</si>
  <si>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其中：国有经济结构调整支出</t>
    </r>
  </si>
  <si>
    <t xml:space="preserve">    （三）其他国有资本经营预算支出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</si>
  <si>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其中：其他国有资本经营预算支出</t>
    </r>
  </si>
  <si>
    <t>二、转移性支出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</si>
  <si>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</si>
  <si>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</si>
  <si>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</si>
  <si>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 xml:space="preserve">          其中：国有资本经营预算调出资金</t>
  </si>
  <si>
    <t>省级国有资本经营预算支出</t>
  </si>
  <si>
    <t>结转下年支出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</si>
  <si>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其中：国有企业政策性补贴</t>
    </r>
  </si>
  <si>
    <t xml:space="preserve">    （四）金融国有资本经营预算支出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</si>
  <si>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其中：其他金融国有资本经营预算支出</t>
    </r>
  </si>
  <si>
    <t xml:space="preserve">    （五）其他国有资本经营预算支出</t>
  </si>
  <si>
    <t xml:space="preserve">    （一）调出资金</t>
  </si>
  <si>
    <t>全x国有资本经营预算支出</t>
  </si>
  <si>
    <t>样表13</t>
  </si>
  <si>
    <t>2020年炉霍（市、县）级一般公共预算基本支出预算表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</si>
  <si>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</si>
  <si>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</si>
  <si>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</si>
  <si>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</si>
  <si>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</si>
  <si>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>伙食补助费</t>
  </si>
  <si>
    <t>职工基本医疗保险缴费</t>
  </si>
  <si>
    <t>公务员医疗补助缴费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</si>
  <si>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</si>
  <si>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</si>
  <si>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</si>
  <si>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</si>
  <si>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</si>
  <si>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</si>
  <si>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</si>
  <si>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</si>
  <si>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</si>
  <si>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</si>
  <si>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</si>
  <si>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</si>
  <si>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</si>
  <si>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</si>
  <si>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</si>
  <si>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</si>
  <si>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</si>
  <si>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</si>
  <si>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</si>
  <si>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</si>
  <si>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</si>
  <si>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工会经费</t>
  </si>
  <si>
    <t>公务接待</t>
  </si>
  <si>
    <t xml:space="preserve">  其他交通工具运行维护费</t>
  </si>
  <si>
    <t xml:space="preserve">  其他商品和服务支出</t>
  </si>
  <si>
    <t>对个人和家庭的补助</t>
  </si>
  <si>
    <t xml:space="preserve">  离休费</t>
  </si>
  <si>
    <t>退休费</t>
  </si>
  <si>
    <t xml:space="preserve">  抚恤金</t>
  </si>
  <si>
    <t xml:space="preserve">  生活补助</t>
  </si>
  <si>
    <t xml:space="preserve">  医疗费</t>
  </si>
  <si>
    <t>救济费</t>
  </si>
  <si>
    <t xml:space="preserve">  奖励金</t>
  </si>
  <si>
    <t xml:space="preserve">  住房公积金</t>
  </si>
  <si>
    <t xml:space="preserve">  购房补贴</t>
  </si>
  <si>
    <t xml:space="preserve">  其他对个人和家庭的补助支出</t>
  </si>
  <si>
    <t>样表15</t>
  </si>
  <si>
    <t>2019年炉霍县地方政府一般债务余额情况表</t>
  </si>
  <si>
    <t>单位：亿元</t>
  </si>
  <si>
    <t>项        目</t>
  </si>
  <si>
    <t>金    额</t>
  </si>
  <si>
    <t>一、2018年末地方政府一般债务余额</t>
  </si>
  <si>
    <t>二、2019年地方政府一般债务举借额</t>
  </si>
  <si>
    <t>三、2019年地方政府一般债务偿还减少额</t>
  </si>
  <si>
    <t xml:space="preserve">    其中：一般公共预算安排还本额</t>
  </si>
  <si>
    <t>四、2019年末地方政府一般债务余额预计数</t>
  </si>
  <si>
    <t>注：本表反映的举借额和偿还额均包含置换债券。</t>
  </si>
  <si>
    <t>样表16</t>
  </si>
  <si>
    <t>2019年炉霍县地方政府专项债务余额情况表</t>
  </si>
  <si>
    <t>一、2018年末地方政府专项债务余额</t>
  </si>
  <si>
    <t>二、2019年地方政府专项债务举借额</t>
  </si>
  <si>
    <t>三、2019年地方政府专项债务偿还减少额</t>
  </si>
  <si>
    <t xml:space="preserve">    其中：政府性基金预算安排还本额</t>
  </si>
  <si>
    <t>四、2019年末地方政府专项债务余额预计数</t>
  </si>
  <si>
    <t>样表17</t>
  </si>
  <si>
    <t>2019年炉霍县地方政府债务余额情况汇总表</t>
  </si>
  <si>
    <t>一、2018年末地方政府债务余额</t>
  </si>
  <si>
    <t>二、2019年地方政府债务举借额</t>
  </si>
  <si>
    <t>三、2019年地方政府债务偿还减少额</t>
  </si>
  <si>
    <t xml:space="preserve">    其中：一般公共预算和政府性基金预算安排还本额</t>
  </si>
  <si>
    <t>四、2019年末地方政府债务余额预计数</t>
  </si>
  <si>
    <t>注：本表反映举借额和偿还额均包含置换债券。</t>
  </si>
</sst>
</file>

<file path=xl/styles.xml><?xml version="1.0" encoding="utf-8"?>
<styleSheet xmlns="http://schemas.openxmlformats.org/spreadsheetml/2006/main">
  <numFmts count="16">
    <numFmt numFmtId="176" formatCode="_-* #,##0.00_-;\-* #,##0.00_-;_-* &quot;-&quot;??_-;_-@_-"/>
    <numFmt numFmtId="41" formatCode="_ * #,##0_ ;_ * \-#,##0_ ;_ * &quot;-&quot;_ ;_ @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00_ "/>
    <numFmt numFmtId="179" formatCode="#,##0.00_ "/>
    <numFmt numFmtId="180" formatCode="_(* #,##0_);_(* \(#,##0\);_(* &quot;-&quot;_);_(@_)"/>
    <numFmt numFmtId="181" formatCode="_-* #,##0_-;\-* #,##0_-;_-* &quot;-&quot;_-;_-@_-"/>
    <numFmt numFmtId="182" formatCode="0.00_ "/>
    <numFmt numFmtId="183" formatCode="0_);[Red]\(0\)"/>
    <numFmt numFmtId="184" formatCode="#,##0_ "/>
    <numFmt numFmtId="185" formatCode="0_ "/>
    <numFmt numFmtId="186" formatCode="____@"/>
    <numFmt numFmtId="187" formatCode="#,##0_);[Red]\(#,##0\)"/>
  </numFmts>
  <fonts count="7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4"/>
      <color theme="1"/>
      <name val="黑体"/>
      <charset val="134"/>
    </font>
    <font>
      <b/>
      <sz val="18"/>
      <name val="宋体"/>
      <charset val="134"/>
    </font>
    <font>
      <b/>
      <sz val="12"/>
      <color indexed="8"/>
      <name val="宋体"/>
      <charset val="134"/>
    </font>
    <font>
      <sz val="9"/>
      <color theme="1"/>
      <name val="Arial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2"/>
      <color indexed="10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2"/>
      <color indexed="17"/>
      <name val="宋体"/>
      <charset val="134"/>
    </font>
    <font>
      <sz val="11"/>
      <color indexed="14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2"/>
      <name val="Times New Roman"/>
      <charset val="134"/>
    </font>
    <font>
      <sz val="11"/>
      <color rgb="FFFF00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9C0006"/>
      <name val="宋体"/>
      <charset val="0"/>
      <scheme val="minor"/>
    </font>
    <font>
      <sz val="10"/>
      <color indexed="20"/>
      <name val="Calibri"/>
      <charset val="134"/>
    </font>
    <font>
      <sz val="11"/>
      <color indexed="1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MS Sans Serif"/>
      <charset val="134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sz val="12"/>
      <name val="仿宋_GB2312"/>
      <charset val="134"/>
    </font>
    <font>
      <sz val="10"/>
      <color indexed="17"/>
      <name val="Calibri"/>
      <charset val="134"/>
    </font>
    <font>
      <sz val="10"/>
      <name val="Helv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7"/>
      <name val="Small Fonts"/>
      <charset val="134"/>
    </font>
    <font>
      <sz val="10"/>
      <color indexed="8"/>
      <name val="Calibri"/>
      <charset val="134"/>
    </font>
    <font>
      <sz val="12"/>
      <color indexed="20"/>
      <name val="宋体"/>
      <charset val="134"/>
    </font>
    <font>
      <sz val="12"/>
      <name val="Courier"/>
      <charset val="134"/>
    </font>
    <font>
      <sz val="9"/>
      <color indexed="8"/>
      <name val="宋体"/>
      <charset val="134"/>
    </font>
    <font>
      <b/>
      <sz val="12"/>
      <name val="Times New Roman"/>
      <charset val="134"/>
    </font>
  </fonts>
  <fills count="5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1086">
    <xf numFmtId="0" fontId="0" fillId="0" borderId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27" borderId="13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3" fillId="20" borderId="14" applyNumberFormat="0" applyAlignment="0" applyProtection="0">
      <alignment vertical="center"/>
    </xf>
    <xf numFmtId="0" fontId="40" fillId="21" borderId="12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3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/>
    <xf numFmtId="0" fontId="24" fillId="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32" fillId="20" borderId="12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9" fillId="0" borderId="0"/>
    <xf numFmtId="0" fontId="21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4" borderId="15" applyNumberFormat="0" applyFont="0" applyAlignment="0" applyProtection="0">
      <alignment vertical="center"/>
    </xf>
    <xf numFmtId="0" fontId="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7" borderId="11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/>
    <xf numFmtId="0" fontId="51" fillId="0" borderId="18" applyNumberFormat="0" applyFill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55" fillId="39" borderId="20" applyNumberFormat="0" applyAlignment="0" applyProtection="0">
      <alignment vertical="center"/>
    </xf>
    <xf numFmtId="0" fontId="36" fillId="0" borderId="0"/>
    <xf numFmtId="0" fontId="9" fillId="0" borderId="0"/>
    <xf numFmtId="0" fontId="9" fillId="0" borderId="0"/>
    <xf numFmtId="0" fontId="40" fillId="21" borderId="12" applyNumberFormat="0" applyAlignment="0" applyProtection="0">
      <alignment vertical="center"/>
    </xf>
    <xf numFmtId="0" fontId="57" fillId="39" borderId="13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8" fillId="36" borderId="16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9" fillId="0" borderId="0"/>
    <xf numFmtId="0" fontId="27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9" fillId="0" borderId="0"/>
    <xf numFmtId="0" fontId="27" fillId="5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9" fillId="0" borderId="0"/>
    <xf numFmtId="0" fontId="27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5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65" fillId="0" borderId="0"/>
    <xf numFmtId="0" fontId="26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0"/>
    <xf numFmtId="0" fontId="26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0" borderId="0"/>
    <xf numFmtId="0" fontId="26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0" borderId="0"/>
    <xf numFmtId="0" fontId="26" fillId="26" borderId="0" applyNumberFormat="0" applyBorder="0" applyAlignment="0" applyProtection="0">
      <alignment vertical="center"/>
    </xf>
    <xf numFmtId="0" fontId="9" fillId="0" borderId="0"/>
    <xf numFmtId="0" fontId="32" fillId="20" borderId="12" applyNumberFormat="0" applyAlignment="0" applyProtection="0">
      <alignment vertical="center"/>
    </xf>
    <xf numFmtId="0" fontId="9" fillId="0" borderId="0"/>
    <xf numFmtId="0" fontId="9" fillId="0" borderId="0"/>
    <xf numFmtId="0" fontId="54" fillId="0" borderId="1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21" borderId="12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0" borderId="0"/>
    <xf numFmtId="0" fontId="9" fillId="17" borderId="11" applyNumberFormat="0" applyFon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17" borderId="11" applyNumberFormat="0" applyFon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0" fillId="21" borderId="12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/>
    <xf numFmtId="0" fontId="26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9" fillId="0" borderId="0"/>
    <xf numFmtId="0" fontId="2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0" borderId="0"/>
    <xf numFmtId="0" fontId="26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21" borderId="12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0" fillId="21" borderId="12" applyNumberFormat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/>
    <xf numFmtId="0" fontId="66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0"/>
    <xf numFmtId="0" fontId="25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" fontId="52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/>
    <xf numFmtId="0" fontId="9" fillId="0" borderId="0"/>
    <xf numFmtId="0" fontId="25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6" fillId="0" borderId="0"/>
    <xf numFmtId="0" fontId="24" fillId="2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6" fillId="17" borderId="11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0" borderId="0"/>
    <xf numFmtId="0" fontId="24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0" borderId="0"/>
    <xf numFmtId="0" fontId="26" fillId="17" borderId="11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0" borderId="0"/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0" borderId="0"/>
    <xf numFmtId="0" fontId="24" fillId="14" borderId="0" applyNumberFormat="0" applyBorder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37" fontId="68" fillId="0" borderId="0"/>
    <xf numFmtId="0" fontId="32" fillId="20" borderId="12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30" fillId="13" borderId="10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2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52" fillId="0" borderId="0"/>
    <xf numFmtId="9" fontId="69" fillId="0" borderId="0" applyFont="0" applyFill="0" applyBorder="0" applyAlignment="0" applyProtection="0">
      <alignment vertical="center"/>
    </xf>
    <xf numFmtId="0" fontId="43" fillId="20" borderId="14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3" fillId="20" borderId="14" applyNumberFormat="0" applyAlignment="0" applyProtection="0">
      <alignment vertical="center"/>
    </xf>
    <xf numFmtId="0" fontId="43" fillId="20" borderId="1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0" borderId="0"/>
    <xf numFmtId="0" fontId="23" fillId="0" borderId="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26" fillId="0" borderId="0"/>
    <xf numFmtId="0" fontId="25" fillId="8" borderId="0" applyNumberFormat="0" applyBorder="0" applyAlignment="0" applyProtection="0">
      <alignment vertical="center"/>
    </xf>
    <xf numFmtId="0" fontId="39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9" fillId="0" borderId="0"/>
    <xf numFmtId="0" fontId="61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9" fillId="0" borderId="0"/>
    <xf numFmtId="0" fontId="66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71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5" fillId="0" borderId="0"/>
    <xf numFmtId="0" fontId="9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0" borderId="0"/>
    <xf numFmtId="0" fontId="25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9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9" fillId="0" borderId="0"/>
    <xf numFmtId="0" fontId="46" fillId="8" borderId="0" applyNumberFormat="0" applyBorder="0" applyAlignment="0" applyProtection="0">
      <alignment vertical="center"/>
    </xf>
    <xf numFmtId="0" fontId="39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0" borderId="0"/>
    <xf numFmtId="0" fontId="22" fillId="6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9" fillId="0" borderId="0"/>
    <xf numFmtId="0" fontId="26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0" borderId="0"/>
    <xf numFmtId="0" fontId="26" fillId="0" borderId="0">
      <alignment vertical="center"/>
    </xf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6" fillId="0" borderId="0"/>
    <xf numFmtId="0" fontId="9" fillId="0" borderId="0"/>
    <xf numFmtId="0" fontId="30" fillId="13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30" fillId="13" borderId="10" applyNumberFormat="0" applyAlignment="0" applyProtection="0">
      <alignment vertical="center"/>
    </xf>
    <xf numFmtId="0" fontId="39" fillId="0" borderId="0"/>
    <xf numFmtId="0" fontId="9" fillId="0" borderId="0"/>
    <xf numFmtId="0" fontId="39" fillId="0" borderId="0"/>
    <xf numFmtId="0" fontId="22" fillId="6" borderId="0" applyNumberFormat="0" applyBorder="0" applyAlignment="0" applyProtection="0">
      <alignment vertical="center"/>
    </xf>
    <xf numFmtId="0" fontId="39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6" fillId="0" borderId="0">
      <alignment vertical="center"/>
    </xf>
    <xf numFmtId="0" fontId="9" fillId="0" borderId="0"/>
    <xf numFmtId="0" fontId="36" fillId="0" borderId="0"/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26" fillId="17" borderId="11" applyNumberFormat="0" applyFont="0" applyAlignment="0" applyProtection="0">
      <alignment vertical="center"/>
    </xf>
    <xf numFmtId="1" fontId="72" fillId="0" borderId="0"/>
    <xf numFmtId="0" fontId="0" fillId="0" borderId="0">
      <alignment vertical="center"/>
    </xf>
    <xf numFmtId="0" fontId="26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9" fillId="0" borderId="0"/>
    <xf numFmtId="0" fontId="9" fillId="0" borderId="0">
      <alignment vertical="center"/>
    </xf>
    <xf numFmtId="0" fontId="9" fillId="0" borderId="0"/>
    <xf numFmtId="0" fontId="9" fillId="0" borderId="0"/>
    <xf numFmtId="0" fontId="39" fillId="0" borderId="0"/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26" fillId="0" borderId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6" fillId="17" borderId="11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36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63" fillId="0" borderId="0"/>
    <xf numFmtId="0" fontId="41" fillId="0" borderId="0"/>
    <xf numFmtId="0" fontId="9" fillId="0" borderId="0"/>
    <xf numFmtId="0" fontId="41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3" fillId="20" borderId="1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2" fillId="0" borderId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43" fillId="20" borderId="14" applyNumberFormat="0" applyAlignment="0" applyProtection="0">
      <alignment vertical="center"/>
    </xf>
    <xf numFmtId="0" fontId="43" fillId="20" borderId="14" applyNumberFormat="0" applyAlignment="0" applyProtection="0">
      <alignment vertical="center"/>
    </xf>
    <xf numFmtId="0" fontId="43" fillId="20" borderId="14" applyNumberFormat="0" applyAlignment="0" applyProtection="0">
      <alignment vertical="center"/>
    </xf>
    <xf numFmtId="0" fontId="43" fillId="20" borderId="14" applyNumberFormat="0" applyAlignment="0" applyProtection="0">
      <alignment vertical="center"/>
    </xf>
    <xf numFmtId="0" fontId="43" fillId="20" borderId="14" applyNumberFormat="0" applyAlignment="0" applyProtection="0">
      <alignment vertical="center"/>
    </xf>
    <xf numFmtId="0" fontId="40" fillId="21" borderId="12" applyNumberFormat="0" applyAlignment="0" applyProtection="0">
      <alignment vertical="center"/>
    </xf>
    <xf numFmtId="0" fontId="40" fillId="21" borderId="12" applyNumberFormat="0" applyAlignment="0" applyProtection="0">
      <alignment vertical="center"/>
    </xf>
    <xf numFmtId="0" fontId="40" fillId="21" borderId="12" applyNumberFormat="0" applyAlignment="0" applyProtection="0">
      <alignment vertical="center"/>
    </xf>
    <xf numFmtId="0" fontId="40" fillId="21" borderId="12" applyNumberFormat="0" applyAlignment="0" applyProtection="0">
      <alignment vertical="center"/>
    </xf>
    <xf numFmtId="0" fontId="65" fillId="0" borderId="0"/>
    <xf numFmtId="0" fontId="26" fillId="17" borderId="11" applyNumberFormat="0" applyFont="0" applyAlignment="0" applyProtection="0">
      <alignment vertical="center"/>
    </xf>
    <xf numFmtId="0" fontId="26" fillId="17" borderId="11" applyNumberFormat="0" applyFont="0" applyAlignment="0" applyProtection="0">
      <alignment vertical="center"/>
    </xf>
    <xf numFmtId="0" fontId="26" fillId="17" borderId="11" applyNumberFormat="0" applyFont="0" applyAlignment="0" applyProtection="0">
      <alignment vertical="center"/>
    </xf>
  </cellStyleXfs>
  <cellXfs count="223">
    <xf numFmtId="0" fontId="0" fillId="0" borderId="0" xfId="0">
      <alignment vertical="center"/>
    </xf>
    <xf numFmtId="0" fontId="0" fillId="0" borderId="0" xfId="363">
      <alignment vertical="center"/>
    </xf>
    <xf numFmtId="0" fontId="1" fillId="0" borderId="1" xfId="363" applyFont="1" applyBorder="1" applyAlignment="1">
      <alignment horizontal="left" vertical="center"/>
    </xf>
    <xf numFmtId="0" fontId="2" fillId="0" borderId="1" xfId="363" applyFont="1" applyFill="1" applyBorder="1" applyAlignment="1">
      <alignment horizontal="center" vertical="center" wrapText="1"/>
    </xf>
    <xf numFmtId="0" fontId="3" fillId="0" borderId="1" xfId="363" applyFont="1" applyFill="1" applyBorder="1" applyAlignment="1">
      <alignment horizontal="right"/>
    </xf>
    <xf numFmtId="0" fontId="4" fillId="0" borderId="1" xfId="363" applyFont="1" applyFill="1" applyBorder="1" applyAlignment="1">
      <alignment horizontal="center" vertical="center"/>
    </xf>
    <xf numFmtId="0" fontId="4" fillId="0" borderId="1" xfId="363" applyFont="1" applyFill="1" applyBorder="1" applyAlignment="1">
      <alignment horizontal="left" vertical="center"/>
    </xf>
    <xf numFmtId="178" fontId="4" fillId="0" borderId="1" xfId="363" applyNumberFormat="1" applyFont="1" applyFill="1" applyBorder="1" applyAlignment="1">
      <alignment horizontal="right" vertical="center" wrapText="1"/>
    </xf>
    <xf numFmtId="0" fontId="3" fillId="0" borderId="1" xfId="363" applyFont="1" applyFill="1" applyBorder="1" applyAlignment="1">
      <alignment horizontal="left" vertical="center"/>
    </xf>
    <xf numFmtId="178" fontId="3" fillId="0" borderId="1" xfId="363" applyNumberFormat="1" applyFont="1" applyFill="1" applyBorder="1" applyAlignment="1">
      <alignment horizontal="right" vertical="center" wrapText="1"/>
    </xf>
    <xf numFmtId="0" fontId="3" fillId="0" borderId="0" xfId="363" applyFont="1" applyFill="1" applyBorder="1" applyAlignment="1">
      <alignment horizontal="left" vertical="center"/>
    </xf>
    <xf numFmtId="0" fontId="0" fillId="0" borderId="0" xfId="770">
      <alignment vertical="center"/>
    </xf>
    <xf numFmtId="0" fontId="5" fillId="0" borderId="1" xfId="770" applyFont="1" applyBorder="1" applyAlignment="1">
      <alignment horizontal="left" vertical="center"/>
    </xf>
    <xf numFmtId="0" fontId="6" fillId="2" borderId="1" xfId="770" applyFont="1" applyFill="1" applyBorder="1" applyAlignment="1">
      <alignment horizontal="center" vertical="center" wrapText="1"/>
    </xf>
    <xf numFmtId="0" fontId="3" fillId="2" borderId="1" xfId="770" applyFont="1" applyFill="1" applyBorder="1" applyAlignment="1">
      <alignment horizontal="right"/>
    </xf>
    <xf numFmtId="0" fontId="4" fillId="0" borderId="1" xfId="459" applyFont="1" applyFill="1" applyBorder="1" applyAlignment="1">
      <alignment horizontal="center" vertical="center"/>
    </xf>
    <xf numFmtId="0" fontId="4" fillId="0" borderId="1" xfId="459" applyFont="1" applyFill="1" applyBorder="1" applyAlignment="1">
      <alignment horizontal="left" vertical="center"/>
    </xf>
    <xf numFmtId="0" fontId="4" fillId="0" borderId="1" xfId="770" applyFont="1" applyFill="1" applyBorder="1" applyAlignment="1">
      <alignment horizontal="right" vertical="center" wrapText="1"/>
    </xf>
    <xf numFmtId="0" fontId="3" fillId="0" borderId="1" xfId="459" applyFont="1" applyFill="1" applyBorder="1" applyAlignment="1">
      <alignment horizontal="left" vertical="center"/>
    </xf>
    <xf numFmtId="0" fontId="3" fillId="0" borderId="1" xfId="770" applyFont="1" applyFill="1" applyBorder="1" applyAlignment="1">
      <alignment horizontal="right" vertical="center" wrapText="1"/>
    </xf>
    <xf numFmtId="0" fontId="7" fillId="0" borderId="1" xfId="770" applyNumberFormat="1" applyFont="1" applyFill="1" applyBorder="1" applyAlignment="1" applyProtection="1">
      <alignment vertical="center" wrapText="1"/>
    </xf>
    <xf numFmtId="0" fontId="3" fillId="2" borderId="0" xfId="770" applyFont="1" applyFill="1" applyBorder="1">
      <alignment vertical="center"/>
    </xf>
    <xf numFmtId="0" fontId="3" fillId="2" borderId="0" xfId="770" applyFont="1" applyFill="1" applyBorder="1" applyAlignment="1">
      <alignment horizontal="left" vertical="center" wrapText="1"/>
    </xf>
    <xf numFmtId="0" fontId="8" fillId="2" borderId="0" xfId="770" applyFont="1" applyFill="1" applyBorder="1">
      <alignment vertical="center"/>
    </xf>
    <xf numFmtId="0" fontId="3" fillId="2" borderId="0" xfId="770" applyFont="1" applyFill="1" applyBorder="1" applyAlignment="1">
      <alignment horizontal="left" vertical="center"/>
    </xf>
    <xf numFmtId="0" fontId="0" fillId="0" borderId="0" xfId="770" applyBorder="1">
      <alignment vertical="center"/>
    </xf>
    <xf numFmtId="0" fontId="9" fillId="0" borderId="0" xfId="852" applyAlignment="1">
      <alignment horizontal="left"/>
    </xf>
    <xf numFmtId="177" fontId="9" fillId="0" borderId="0" xfId="852" applyNumberFormat="1" applyAlignment="1"/>
    <xf numFmtId="0" fontId="9" fillId="0" borderId="0" xfId="852" applyAlignment="1"/>
    <xf numFmtId="0" fontId="10" fillId="0" borderId="1" xfId="884" applyFont="1" applyFill="1" applyBorder="1" applyAlignment="1">
      <alignment horizontal="left" vertical="center"/>
    </xf>
    <xf numFmtId="0" fontId="11" fillId="0" borderId="1" xfId="459" applyFont="1" applyBorder="1" applyAlignment="1">
      <alignment horizontal="center" vertical="center"/>
    </xf>
    <xf numFmtId="177" fontId="9" fillId="0" borderId="1" xfId="459" applyNumberFormat="1" applyBorder="1" applyAlignment="1">
      <alignment horizontal="right"/>
    </xf>
    <xf numFmtId="182" fontId="12" fillId="0" borderId="2" xfId="459" applyNumberFormat="1" applyFont="1" applyBorder="1" applyAlignment="1">
      <alignment horizontal="center" vertical="center"/>
    </xf>
    <xf numFmtId="177" fontId="12" fillId="0" borderId="2" xfId="459" applyNumberFormat="1" applyFont="1" applyBorder="1" applyAlignment="1">
      <alignment horizontal="center" vertical="center" wrapText="1"/>
    </xf>
    <xf numFmtId="49" fontId="12" fillId="0" borderId="1" xfId="459" applyNumberFormat="1" applyFont="1" applyFill="1" applyBorder="1" applyAlignment="1" applyProtection="1">
      <alignment horizontal="center" vertical="center"/>
    </xf>
    <xf numFmtId="177" fontId="12" fillId="0" borderId="1" xfId="459" applyNumberFormat="1" applyFont="1" applyFill="1" applyBorder="1" applyAlignment="1" applyProtection="1">
      <alignment vertical="center"/>
    </xf>
    <xf numFmtId="49" fontId="12" fillId="0" borderId="1" xfId="459" applyNumberFormat="1" applyFont="1" applyFill="1" applyBorder="1" applyAlignment="1" applyProtection="1">
      <alignment vertical="center"/>
    </xf>
    <xf numFmtId="49" fontId="9" fillId="0" borderId="1" xfId="459" applyNumberFormat="1" applyFont="1" applyFill="1" applyBorder="1" applyAlignment="1" applyProtection="1">
      <alignment vertical="center"/>
    </xf>
    <xf numFmtId="177" fontId="13" fillId="3" borderId="1" xfId="0" applyNumberFormat="1" applyFont="1" applyFill="1" applyBorder="1" applyAlignment="1" applyProtection="1">
      <alignment horizontal="right" vertical="center"/>
    </xf>
    <xf numFmtId="177" fontId="9" fillId="0" borderId="1" xfId="459" applyNumberFormat="1" applyFont="1" applyFill="1" applyBorder="1" applyAlignment="1" applyProtection="1">
      <alignment vertical="center"/>
    </xf>
    <xf numFmtId="0" fontId="9" fillId="0" borderId="0" xfId="884" applyFont="1" applyFill="1" applyAlignment="1">
      <alignment vertical="center"/>
    </xf>
    <xf numFmtId="0" fontId="9" fillId="0" borderId="0" xfId="342" applyFont="1" applyFill="1">
      <alignment vertical="center"/>
    </xf>
    <xf numFmtId="0" fontId="14" fillId="0" borderId="0" xfId="342" applyFont="1" applyFill="1">
      <alignment vertical="center"/>
    </xf>
    <xf numFmtId="0" fontId="9" fillId="0" borderId="0" xfId="342" applyFill="1">
      <alignment vertical="center"/>
    </xf>
    <xf numFmtId="0" fontId="9" fillId="0" borderId="0" xfId="342">
      <alignment vertical="center"/>
    </xf>
    <xf numFmtId="0" fontId="12" fillId="0" borderId="1" xfId="884" applyFont="1" applyFill="1" applyBorder="1" applyAlignment="1">
      <alignment horizontal="left" vertical="center"/>
    </xf>
    <xf numFmtId="0" fontId="15" fillId="0" borderId="1" xfId="342" applyFont="1" applyFill="1" applyBorder="1" applyAlignment="1">
      <alignment horizontal="center" vertical="center"/>
    </xf>
    <xf numFmtId="0" fontId="9" fillId="0" borderId="1" xfId="342" applyFont="1" applyBorder="1" applyAlignment="1">
      <alignment horizontal="right"/>
    </xf>
    <xf numFmtId="0" fontId="12" fillId="0" borderId="1" xfId="342" applyFont="1" applyBorder="1" applyAlignment="1">
      <alignment horizontal="center" vertical="center"/>
    </xf>
    <xf numFmtId="0" fontId="12" fillId="0" borderId="2" xfId="118" applyFont="1" applyFill="1" applyBorder="1" applyAlignment="1">
      <alignment horizontal="center" vertical="center" wrapText="1"/>
    </xf>
    <xf numFmtId="0" fontId="12" fillId="0" borderId="1" xfId="724" applyFont="1" applyBorder="1" applyAlignment="1">
      <alignment vertical="center"/>
    </xf>
    <xf numFmtId="0" fontId="12" fillId="0" borderId="1" xfId="724" applyFont="1" applyBorder="1" applyAlignment="1">
      <alignment horizontal="right" vertical="center"/>
    </xf>
    <xf numFmtId="0" fontId="9" fillId="0" borderId="1" xfId="724" applyFont="1" applyBorder="1" applyAlignment="1">
      <alignment vertical="center"/>
    </xf>
    <xf numFmtId="0" fontId="9" fillId="0" borderId="1" xfId="724" applyFont="1" applyBorder="1" applyAlignment="1">
      <alignment horizontal="right" vertical="center"/>
    </xf>
    <xf numFmtId="0" fontId="9" fillId="0" borderId="3" xfId="724" applyFont="1" applyBorder="1" applyAlignment="1">
      <alignment vertical="center"/>
    </xf>
    <xf numFmtId="0" fontId="12" fillId="0" borderId="1" xfId="724" applyFont="1" applyFill="1" applyBorder="1" applyAlignment="1">
      <alignment horizontal="center" vertical="center"/>
    </xf>
    <xf numFmtId="183" fontId="9" fillId="0" borderId="1" xfId="632" applyNumberFormat="1" applyFont="1" applyFill="1" applyBorder="1" applyAlignment="1">
      <alignment horizontal="right" vertical="center" wrapText="1"/>
    </xf>
    <xf numFmtId="0" fontId="9" fillId="0" borderId="3" xfId="724" applyFont="1" applyFill="1" applyBorder="1" applyAlignment="1">
      <alignment horizontal="left" vertical="center"/>
    </xf>
    <xf numFmtId="183" fontId="12" fillId="0" borderId="1" xfId="632" applyNumberFormat="1" applyFont="1" applyFill="1" applyBorder="1" applyAlignment="1">
      <alignment horizontal="right" vertical="center" wrapText="1"/>
    </xf>
    <xf numFmtId="0" fontId="12" fillId="0" borderId="3" xfId="724" applyFont="1" applyBorder="1" applyAlignment="1">
      <alignment vertical="center"/>
    </xf>
    <xf numFmtId="0" fontId="12" fillId="0" borderId="3" xfId="724" applyFont="1" applyFill="1" applyBorder="1" applyAlignment="1">
      <alignment horizontal="center" vertical="center"/>
    </xf>
    <xf numFmtId="0" fontId="9" fillId="0" borderId="1" xfId="342" applyFont="1" applyFill="1" applyBorder="1" applyAlignment="1">
      <alignment horizontal="right"/>
    </xf>
    <xf numFmtId="0" fontId="12" fillId="0" borderId="1" xfId="342" applyFont="1" applyFill="1" applyBorder="1" applyAlignment="1">
      <alignment horizontal="center" vertical="center"/>
    </xf>
    <xf numFmtId="0" fontId="12" fillId="0" borderId="1" xfId="118" applyFont="1" applyFill="1" applyBorder="1" applyAlignment="1">
      <alignment horizontal="center" vertical="center" wrapText="1"/>
    </xf>
    <xf numFmtId="182" fontId="12" fillId="0" borderId="1" xfId="913" applyNumberFormat="1" applyFont="1" applyFill="1" applyBorder="1" applyAlignment="1">
      <alignment vertical="center"/>
    </xf>
    <xf numFmtId="183" fontId="12" fillId="0" borderId="1" xfId="913" applyNumberFormat="1" applyFont="1" applyFill="1" applyBorder="1" applyAlignment="1">
      <alignment horizontal="right" vertical="center" wrapText="1"/>
    </xf>
    <xf numFmtId="182" fontId="9" fillId="0" borderId="1" xfId="913" applyNumberFormat="1" applyFont="1" applyFill="1" applyBorder="1" applyAlignment="1">
      <alignment vertical="center"/>
    </xf>
    <xf numFmtId="183" fontId="9" fillId="0" borderId="1" xfId="913" applyNumberFormat="1" applyFont="1" applyFill="1" applyBorder="1" applyAlignment="1">
      <alignment horizontal="right" vertical="center" wrapText="1"/>
    </xf>
    <xf numFmtId="0" fontId="9" fillId="0" borderId="1" xfId="632" applyFont="1" applyBorder="1" applyAlignment="1">
      <alignment vertical="center"/>
    </xf>
    <xf numFmtId="0" fontId="9" fillId="0" borderId="1" xfId="912" applyFont="1" applyFill="1" applyBorder="1" applyAlignment="1">
      <alignment horizontal="left" vertical="center" wrapText="1"/>
    </xf>
    <xf numFmtId="182" fontId="12" fillId="0" borderId="1" xfId="913" applyNumberFormat="1" applyFont="1" applyFill="1" applyBorder="1" applyAlignment="1">
      <alignment horizontal="center" vertical="center"/>
    </xf>
    <xf numFmtId="0" fontId="12" fillId="0" borderId="1" xfId="632" applyFont="1" applyBorder="1" applyAlignment="1">
      <alignment vertical="center"/>
    </xf>
    <xf numFmtId="0" fontId="9" fillId="0" borderId="1" xfId="632" applyBorder="1" applyAlignment="1">
      <alignment vertical="center"/>
    </xf>
    <xf numFmtId="0" fontId="12" fillId="0" borderId="1" xfId="632" applyFont="1" applyBorder="1" applyAlignment="1">
      <alignment horizontal="center" vertical="center"/>
    </xf>
    <xf numFmtId="0" fontId="15" fillId="0" borderId="1" xfId="118" applyFont="1" applyFill="1" applyBorder="1" applyAlignment="1">
      <alignment horizontal="center" vertical="center"/>
    </xf>
    <xf numFmtId="0" fontId="9" fillId="0" borderId="1" xfId="118" applyFont="1" applyFill="1" applyBorder="1" applyAlignment="1">
      <alignment horizontal="right"/>
    </xf>
    <xf numFmtId="184" fontId="12" fillId="0" borderId="1" xfId="852" applyNumberFormat="1" applyFont="1" applyFill="1" applyBorder="1" applyAlignment="1">
      <alignment horizontal="center" vertical="center"/>
    </xf>
    <xf numFmtId="0" fontId="12" fillId="0" borderId="1" xfId="884" applyFont="1" applyFill="1" applyBorder="1" applyAlignment="1">
      <alignment horizontal="center" vertical="center" wrapText="1"/>
    </xf>
    <xf numFmtId="0" fontId="12" fillId="0" borderId="1" xfId="118" applyFont="1" applyFill="1" applyBorder="1" applyAlignment="1">
      <alignment horizontal="justify" vertical="center" wrapText="1"/>
    </xf>
    <xf numFmtId="0" fontId="12" fillId="0" borderId="1" xfId="118" applyFont="1" applyFill="1" applyBorder="1" applyAlignment="1">
      <alignment horizontal="right" vertical="center" wrapText="1"/>
    </xf>
    <xf numFmtId="0" fontId="9" fillId="0" borderId="1" xfId="118" applyFont="1" applyFill="1" applyBorder="1" applyAlignment="1">
      <alignment vertical="center" wrapText="1"/>
    </xf>
    <xf numFmtId="0" fontId="9" fillId="0" borderId="1" xfId="118" applyFont="1" applyFill="1" applyBorder="1" applyAlignment="1">
      <alignment horizontal="justify" vertical="center" wrapText="1"/>
    </xf>
    <xf numFmtId="0" fontId="9" fillId="0" borderId="1" xfId="118" applyFont="1" applyFill="1" applyBorder="1" applyAlignment="1">
      <alignment horizontal="right" vertical="center" wrapText="1"/>
    </xf>
    <xf numFmtId="0" fontId="9" fillId="0" borderId="0" xfId="118" applyFont="1" applyFill="1">
      <alignment vertical="center"/>
    </xf>
    <xf numFmtId="0" fontId="13" fillId="0" borderId="1" xfId="118" applyFont="1" applyFill="1" applyBorder="1" applyAlignment="1">
      <alignment vertical="center" wrapText="1"/>
    </xf>
    <xf numFmtId="0" fontId="9" fillId="0" borderId="1" xfId="118" applyFont="1" applyFill="1" applyBorder="1" applyAlignment="1">
      <alignment horizontal="right" vertical="center"/>
    </xf>
    <xf numFmtId="0" fontId="9" fillId="0" borderId="0" xfId="156" applyFill="1"/>
    <xf numFmtId="0" fontId="12" fillId="0" borderId="1" xfId="156" applyFont="1" applyFill="1" applyBorder="1" applyAlignment="1">
      <alignment horizontal="left" vertical="center"/>
    </xf>
    <xf numFmtId="0" fontId="15" fillId="0" borderId="1" xfId="156" applyFont="1" applyFill="1" applyBorder="1" applyAlignment="1">
      <alignment horizontal="center" vertical="center"/>
    </xf>
    <xf numFmtId="184" fontId="9" fillId="0" borderId="1" xfId="699" applyNumberFormat="1" applyFont="1" applyFill="1" applyBorder="1" applyAlignment="1">
      <alignment horizontal="right" wrapText="1"/>
    </xf>
    <xf numFmtId="0" fontId="16" fillId="0" borderId="1" xfId="156" applyFont="1" applyFill="1" applyBorder="1" applyAlignment="1">
      <alignment horizontal="center" vertical="center"/>
    </xf>
    <xf numFmtId="0" fontId="16" fillId="0" borderId="1" xfId="156" applyNumberFormat="1" applyFont="1" applyFill="1" applyBorder="1" applyAlignment="1" applyProtection="1">
      <alignment horizontal="left" vertical="center"/>
    </xf>
    <xf numFmtId="1" fontId="12" fillId="0" borderId="1" xfId="156" applyNumberFormat="1" applyFont="1" applyFill="1" applyBorder="1" applyAlignment="1" applyProtection="1">
      <alignment horizontal="right" vertical="center"/>
    </xf>
    <xf numFmtId="0" fontId="9" fillId="0" borderId="1" xfId="699" applyFont="1" applyFill="1" applyBorder="1" applyAlignment="1">
      <alignment horizontal="left" vertical="center"/>
    </xf>
    <xf numFmtId="185" fontId="9" fillId="0" borderId="1" xfId="820" applyNumberFormat="1" applyFont="1" applyFill="1" applyBorder="1" applyAlignment="1">
      <alignment horizontal="right" vertical="center" wrapText="1"/>
    </xf>
    <xf numFmtId="0" fontId="9" fillId="0" borderId="1" xfId="156" applyFont="1" applyFill="1" applyBorder="1" applyAlignment="1">
      <alignment horizontal="right" vertical="center"/>
    </xf>
    <xf numFmtId="0" fontId="9" fillId="0" borderId="1" xfId="699" applyFill="1" applyBorder="1" applyAlignment="1">
      <alignment horizontal="left" vertical="center"/>
    </xf>
    <xf numFmtId="0" fontId="9" fillId="0" borderId="1" xfId="156" applyFont="1" applyFill="1" applyBorder="1" applyAlignment="1">
      <alignment horizontal="right" vertical="center" wrapText="1"/>
    </xf>
    <xf numFmtId="0" fontId="9" fillId="0" borderId="0" xfId="910" applyFont="1" applyFill="1" applyAlignment="1">
      <alignment vertical="center"/>
    </xf>
    <xf numFmtId="0" fontId="9" fillId="0" borderId="0" xfId="335"/>
    <xf numFmtId="185" fontId="9" fillId="0" borderId="0" xfId="335" applyNumberFormat="1" applyAlignment="1">
      <alignment horizontal="center"/>
    </xf>
    <xf numFmtId="0" fontId="10" fillId="0" borderId="1" xfId="910" applyFont="1" applyFill="1" applyBorder="1" applyAlignment="1">
      <alignment horizontal="left" vertical="center"/>
    </xf>
    <xf numFmtId="0" fontId="15" fillId="0" borderId="1" xfId="743" applyFont="1" applyFill="1" applyBorder="1" applyAlignment="1">
      <alignment horizontal="center" vertical="center"/>
    </xf>
    <xf numFmtId="184" fontId="9" fillId="0" borderId="1" xfId="459" applyNumberFormat="1" applyFont="1" applyBorder="1" applyAlignment="1">
      <alignment horizontal="right" wrapText="1"/>
    </xf>
    <xf numFmtId="0" fontId="12" fillId="0" borderId="1" xfId="885" applyFont="1" applyFill="1" applyBorder="1" applyAlignment="1">
      <alignment horizontal="center" vertical="center"/>
    </xf>
    <xf numFmtId="185" fontId="12" fillId="0" borderId="1" xfId="885" applyNumberFormat="1" applyFont="1" applyFill="1" applyBorder="1" applyAlignment="1">
      <alignment horizontal="center" vertical="center"/>
    </xf>
    <xf numFmtId="0" fontId="12" fillId="0" borderId="1" xfId="820" applyFont="1" applyFill="1" applyBorder="1" applyAlignment="1">
      <alignment horizontal="left" vertical="center"/>
    </xf>
    <xf numFmtId="185" fontId="12" fillId="0" borderId="1" xfId="885" applyNumberFormat="1" applyFont="1" applyFill="1" applyBorder="1" applyAlignment="1">
      <alignment horizontal="right" vertical="center" wrapText="1"/>
    </xf>
    <xf numFmtId="0" fontId="7" fillId="0" borderId="1" xfId="820" applyFont="1" applyBorder="1" applyAlignment="1">
      <alignment horizontal="left" vertical="center"/>
    </xf>
    <xf numFmtId="185" fontId="12" fillId="0" borderId="1" xfId="820" applyNumberFormat="1" applyFont="1" applyFill="1" applyBorder="1" applyAlignment="1">
      <alignment horizontal="right" vertical="center" wrapText="1"/>
    </xf>
    <xf numFmtId="186" fontId="7" fillId="0" borderId="1" xfId="820" applyNumberFormat="1" applyFont="1" applyBorder="1" applyAlignment="1">
      <alignment vertical="center"/>
    </xf>
    <xf numFmtId="185" fontId="12" fillId="0" borderId="1" xfId="335" applyNumberFormat="1" applyFont="1" applyBorder="1" applyAlignment="1">
      <alignment horizontal="right" vertical="center" wrapText="1"/>
    </xf>
    <xf numFmtId="186" fontId="7" fillId="0" borderId="1" xfId="820" applyNumberFormat="1" applyFont="1" applyFill="1" applyBorder="1" applyAlignment="1">
      <alignment vertical="center"/>
    </xf>
    <xf numFmtId="0" fontId="17" fillId="0" borderId="1" xfId="820" applyFont="1" applyFill="1" applyBorder="1" applyAlignment="1">
      <alignment vertical="center"/>
    </xf>
    <xf numFmtId="186" fontId="17" fillId="0" borderId="1" xfId="820" applyNumberFormat="1" applyFont="1" applyBorder="1" applyAlignment="1">
      <alignment horizontal="left" vertical="center"/>
    </xf>
    <xf numFmtId="0" fontId="12" fillId="0" borderId="1" xfId="820" applyFont="1" applyFill="1" applyBorder="1" applyAlignment="1">
      <alignment horizontal="center" vertical="center"/>
    </xf>
    <xf numFmtId="0" fontId="9" fillId="0" borderId="0" xfId="820" applyFont="1" applyFill="1" applyBorder="1" applyAlignment="1">
      <alignment horizontal="left" vertical="center"/>
    </xf>
    <xf numFmtId="0" fontId="9" fillId="0" borderId="0" xfId="850">
      <alignment vertical="center"/>
    </xf>
    <xf numFmtId="0" fontId="10" fillId="0" borderId="1" xfId="909" applyFont="1" applyFill="1" applyBorder="1" applyAlignment="1">
      <alignment horizontal="left" vertical="center"/>
    </xf>
    <xf numFmtId="184" fontId="15" fillId="0" borderId="1" xfId="914" applyNumberFormat="1" applyFont="1" applyBorder="1" applyAlignment="1">
      <alignment horizontal="center" vertical="center"/>
    </xf>
    <xf numFmtId="184" fontId="9" fillId="0" borderId="1" xfId="699" applyNumberFormat="1" applyFont="1" applyBorder="1" applyAlignment="1">
      <alignment horizontal="right" wrapText="1"/>
    </xf>
    <xf numFmtId="184" fontId="12" fillId="0" borderId="1" xfId="850" applyNumberFormat="1" applyFont="1" applyBorder="1" applyAlignment="1">
      <alignment horizontal="center" vertical="center"/>
    </xf>
    <xf numFmtId="0" fontId="12" fillId="0" borderId="1" xfId="791" applyFont="1" applyFill="1" applyBorder="1" applyAlignment="1">
      <alignment horizontal="center" vertical="center"/>
    </xf>
    <xf numFmtId="0" fontId="4" fillId="0" borderId="1" xfId="820" applyFont="1" applyBorder="1" applyAlignment="1">
      <alignment horizontal="left" vertical="center"/>
    </xf>
    <xf numFmtId="185" fontId="4" fillId="0" borderId="1" xfId="699" applyNumberFormat="1" applyFont="1" applyFill="1" applyBorder="1" applyAlignment="1" applyProtection="1">
      <alignment vertical="center" wrapText="1"/>
    </xf>
    <xf numFmtId="184" fontId="3" fillId="0" borderId="1" xfId="699" applyNumberFormat="1" applyFont="1" applyBorder="1" applyAlignment="1">
      <alignment vertical="center" wrapText="1"/>
    </xf>
    <xf numFmtId="185" fontId="3" fillId="0" borderId="1" xfId="699" applyNumberFormat="1" applyFont="1" applyFill="1" applyBorder="1" applyAlignment="1" applyProtection="1">
      <alignment vertical="center" wrapText="1"/>
    </xf>
    <xf numFmtId="184" fontId="3" fillId="0" borderId="1" xfId="699" applyNumberFormat="1" applyFont="1" applyBorder="1" applyAlignment="1">
      <alignment vertical="center"/>
    </xf>
    <xf numFmtId="0" fontId="3" fillId="0" borderId="1" xfId="791" applyFont="1" applyFill="1" applyBorder="1" applyAlignment="1">
      <alignment horizontal="right" vertical="center"/>
    </xf>
    <xf numFmtId="0" fontId="0" fillId="0" borderId="0" xfId="0" applyFont="1">
      <alignment vertical="center"/>
    </xf>
    <xf numFmtId="185" fontId="12" fillId="0" borderId="1" xfId="699" applyNumberFormat="1" applyFont="1" applyFill="1" applyBorder="1" applyAlignment="1" applyProtection="1">
      <alignment vertical="center" wrapText="1"/>
    </xf>
    <xf numFmtId="0" fontId="9" fillId="0" borderId="1" xfId="820" applyFont="1" applyBorder="1" applyAlignment="1">
      <alignment horizontal="left" vertical="center" indent="1"/>
    </xf>
    <xf numFmtId="185" fontId="9" fillId="0" borderId="1" xfId="699" applyNumberFormat="1" applyFont="1" applyFill="1" applyBorder="1" applyAlignment="1" applyProtection="1">
      <alignment vertical="center" wrapText="1"/>
    </xf>
    <xf numFmtId="0" fontId="12" fillId="0" borderId="1" xfId="699" applyFont="1" applyBorder="1" applyAlignment="1">
      <alignment horizontal="center" vertical="center"/>
    </xf>
    <xf numFmtId="184" fontId="9" fillId="0" borderId="0" xfId="699" applyNumberFormat="1" applyFont="1"/>
    <xf numFmtId="184" fontId="9" fillId="0" borderId="0" xfId="459" applyNumberFormat="1" applyFont="1" applyAlignment="1">
      <alignment vertical="center"/>
    </xf>
    <xf numFmtId="184" fontId="9" fillId="0" borderId="0" xfId="459" applyNumberFormat="1" applyFont="1" applyFill="1" applyAlignment="1">
      <alignment vertical="center"/>
    </xf>
    <xf numFmtId="184" fontId="9" fillId="0" borderId="0" xfId="459" applyNumberFormat="1" applyFont="1"/>
    <xf numFmtId="0" fontId="18" fillId="0" borderId="1" xfId="884" applyFont="1" applyFill="1" applyBorder="1" applyAlignment="1">
      <alignment horizontal="left" vertical="center"/>
    </xf>
    <xf numFmtId="184" fontId="9" fillId="0" borderId="1" xfId="459" applyNumberFormat="1" applyFont="1" applyBorder="1" applyAlignment="1">
      <alignment horizontal="right" vertical="center"/>
    </xf>
    <xf numFmtId="184" fontId="12" fillId="0" borderId="1" xfId="459" applyNumberFormat="1" applyFont="1" applyBorder="1" applyAlignment="1">
      <alignment horizontal="center" vertical="center"/>
    </xf>
    <xf numFmtId="0" fontId="12" fillId="0" borderId="1" xfId="743" applyFont="1" applyFill="1" applyBorder="1" applyAlignment="1">
      <alignment horizontal="center" vertical="center"/>
    </xf>
    <xf numFmtId="0" fontId="3" fillId="0" borderId="1" xfId="459" applyFont="1" applyFill="1" applyBorder="1" applyAlignment="1">
      <alignment horizontal="left" vertical="center" wrapText="1"/>
    </xf>
    <xf numFmtId="185" fontId="3" fillId="0" borderId="1" xfId="459" applyNumberFormat="1" applyFont="1" applyFill="1" applyBorder="1" applyAlignment="1">
      <alignment horizontal="right" vertical="center" wrapText="1"/>
    </xf>
    <xf numFmtId="185" fontId="3" fillId="0" borderId="1" xfId="459" applyNumberFormat="1" applyFont="1" applyFill="1" applyBorder="1" applyAlignment="1" applyProtection="1">
      <alignment vertical="center" wrapText="1"/>
    </xf>
    <xf numFmtId="0" fontId="4" fillId="0" borderId="1" xfId="459" applyFont="1" applyBorder="1" applyAlignment="1">
      <alignment horizontal="center" vertical="center"/>
    </xf>
    <xf numFmtId="185" fontId="4" fillId="0" borderId="1" xfId="459" applyNumberFormat="1" applyFont="1" applyFill="1" applyBorder="1" applyAlignment="1" applyProtection="1">
      <alignment horizontal="right" vertical="center" wrapText="1"/>
    </xf>
    <xf numFmtId="0" fontId="9" fillId="0" borderId="0" xfId="459" applyFont="1" applyAlignment="1">
      <alignment vertical="center"/>
    </xf>
    <xf numFmtId="0" fontId="9" fillId="4" borderId="0" xfId="459" applyFont="1" applyFill="1"/>
    <xf numFmtId="0" fontId="12" fillId="4" borderId="0" xfId="459" applyFont="1" applyFill="1"/>
    <xf numFmtId="0" fontId="9" fillId="0" borderId="0" xfId="459" applyFont="1" applyFill="1"/>
    <xf numFmtId="0" fontId="9" fillId="0" borderId="0" xfId="459" applyFont="1" applyAlignment="1">
      <alignment horizontal="right" vertical="center"/>
    </xf>
    <xf numFmtId="0" fontId="9" fillId="0" borderId="0" xfId="459" applyFont="1"/>
    <xf numFmtId="0" fontId="6" fillId="0" borderId="1" xfId="459" applyFont="1" applyBorder="1" applyAlignment="1">
      <alignment horizontal="center" vertical="center" wrapText="1"/>
    </xf>
    <xf numFmtId="187" fontId="9" fillId="0" borderId="1" xfId="459" applyNumberFormat="1" applyFont="1" applyBorder="1" applyAlignment="1">
      <alignment horizontal="right"/>
    </xf>
    <xf numFmtId="0" fontId="12" fillId="0" borderId="1" xfId="459" applyFont="1" applyFill="1" applyBorder="1" applyAlignment="1">
      <alignment horizontal="center" vertical="center"/>
    </xf>
    <xf numFmtId="0" fontId="12" fillId="4" borderId="1" xfId="459" applyFont="1" applyFill="1" applyBorder="1" applyAlignment="1">
      <alignment horizontal="left" vertical="center"/>
    </xf>
    <xf numFmtId="0" fontId="12" fillId="4" borderId="1" xfId="459" applyFont="1" applyFill="1" applyBorder="1" applyAlignment="1">
      <alignment horizontal="right" vertical="center"/>
    </xf>
    <xf numFmtId="49" fontId="12" fillId="4" borderId="1" xfId="462" applyNumberFormat="1" applyFont="1" applyFill="1" applyBorder="1" applyAlignment="1">
      <alignment horizontal="left" vertical="center"/>
    </xf>
    <xf numFmtId="49" fontId="9" fillId="4" borderId="1" xfId="462" applyNumberFormat="1" applyFont="1" applyFill="1" applyBorder="1" applyAlignment="1">
      <alignment horizontal="left" vertical="center"/>
    </xf>
    <xf numFmtId="0" fontId="9" fillId="4" borderId="1" xfId="459" applyFont="1" applyFill="1" applyBorder="1" applyAlignment="1">
      <alignment horizontal="right" vertical="center"/>
    </xf>
    <xf numFmtId="0" fontId="9" fillId="0" borderId="0" xfId="851" applyFill="1"/>
    <xf numFmtId="0" fontId="9" fillId="0" borderId="0" xfId="851" applyAlignment="1">
      <alignment horizontal="center" vertical="center"/>
    </xf>
    <xf numFmtId="0" fontId="9" fillId="0" borderId="0" xfId="851"/>
    <xf numFmtId="0" fontId="12" fillId="0" borderId="0" xfId="851" applyFont="1" applyAlignment="1">
      <alignment vertical="center"/>
    </xf>
    <xf numFmtId="0" fontId="15" fillId="5" borderId="0" xfId="851" applyNumberFormat="1" applyFont="1" applyFill="1" applyAlignment="1" applyProtection="1">
      <alignment horizontal="center" vertical="center"/>
    </xf>
    <xf numFmtId="0" fontId="9" fillId="0" borderId="4" xfId="851" applyNumberFormat="1" applyFont="1" applyFill="1" applyBorder="1" applyAlignment="1" applyProtection="1">
      <alignment vertical="center"/>
    </xf>
    <xf numFmtId="0" fontId="9" fillId="0" borderId="4" xfId="851" applyNumberFormat="1" applyFont="1" applyFill="1" applyBorder="1" applyAlignment="1" applyProtection="1">
      <alignment horizontal="right"/>
    </xf>
    <xf numFmtId="0" fontId="12" fillId="0" borderId="2" xfId="851" applyNumberFormat="1" applyFont="1" applyFill="1" applyBorder="1" applyAlignment="1" applyProtection="1">
      <alignment horizontal="center" vertical="center"/>
    </xf>
    <xf numFmtId="0" fontId="12" fillId="0" borderId="5" xfId="851" applyNumberFormat="1" applyFont="1" applyFill="1" applyBorder="1" applyAlignment="1" applyProtection="1">
      <alignment horizontal="center" vertical="center"/>
    </xf>
    <xf numFmtId="0" fontId="12" fillId="0" borderId="1" xfId="851" applyNumberFormat="1" applyFont="1" applyFill="1" applyBorder="1" applyAlignment="1" applyProtection="1">
      <alignment horizontal="center" vertical="center"/>
    </xf>
    <xf numFmtId="0" fontId="12" fillId="0" borderId="6" xfId="851" applyNumberFormat="1" applyFont="1" applyFill="1" applyBorder="1" applyAlignment="1" applyProtection="1">
      <alignment horizontal="center" vertical="center"/>
    </xf>
    <xf numFmtId="0" fontId="12" fillId="0" borderId="1" xfId="851" applyNumberFormat="1" applyFont="1" applyFill="1" applyBorder="1" applyAlignment="1" applyProtection="1">
      <alignment horizontal="left" vertical="center"/>
    </xf>
    <xf numFmtId="1" fontId="12" fillId="0" borderId="1" xfId="851" applyNumberFormat="1" applyFont="1" applyFill="1" applyBorder="1" applyAlignment="1" applyProtection="1">
      <alignment horizontal="right" vertical="center"/>
    </xf>
    <xf numFmtId="3" fontId="12" fillId="0" borderId="1" xfId="851" applyNumberFormat="1" applyFont="1" applyFill="1" applyBorder="1" applyAlignment="1" applyProtection="1">
      <alignment horizontal="left" vertical="center"/>
    </xf>
    <xf numFmtId="0" fontId="9" fillId="0" borderId="1" xfId="851" applyNumberFormat="1" applyFont="1" applyFill="1" applyBorder="1" applyAlignment="1" applyProtection="1">
      <alignment horizontal="left" vertical="center"/>
    </xf>
    <xf numFmtId="1" fontId="9" fillId="0" borderId="1" xfId="851" applyNumberFormat="1" applyFont="1" applyFill="1" applyBorder="1" applyAlignment="1" applyProtection="1">
      <alignment horizontal="right" vertical="center"/>
    </xf>
    <xf numFmtId="3" fontId="9" fillId="0" borderId="1" xfId="851" applyNumberFormat="1" applyFont="1" applyFill="1" applyBorder="1" applyAlignment="1" applyProtection="1">
      <alignment horizontal="left" vertical="center"/>
    </xf>
    <xf numFmtId="1" fontId="9" fillId="0" borderId="0" xfId="851" applyNumberFormat="1" applyFill="1"/>
    <xf numFmtId="3" fontId="12" fillId="0" borderId="1" xfId="699" applyNumberFormat="1" applyFont="1" applyFill="1" applyBorder="1" applyAlignment="1" applyProtection="1">
      <alignment horizontal="left" vertical="center"/>
    </xf>
    <xf numFmtId="184" fontId="9" fillId="0" borderId="1" xfId="423" applyNumberFormat="1" applyFont="1" applyFill="1" applyBorder="1" applyAlignment="1">
      <alignment vertical="center"/>
    </xf>
    <xf numFmtId="0" fontId="9" fillId="0" borderId="1" xfId="909" applyFont="1" applyFill="1" applyBorder="1" applyAlignment="1">
      <alignment vertical="center"/>
    </xf>
    <xf numFmtId="0" fontId="0" fillId="0" borderId="1" xfId="909" applyFont="1" applyFill="1" applyBorder="1" applyAlignment="1">
      <alignment vertical="center"/>
    </xf>
    <xf numFmtId="0" fontId="12" fillId="0" borderId="1" xfId="851" applyNumberFormat="1" applyFont="1" applyFill="1" applyBorder="1" applyAlignment="1" applyProtection="1">
      <alignment vertical="center"/>
    </xf>
    <xf numFmtId="0" fontId="12" fillId="0" borderId="1" xfId="85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0" borderId="3" xfId="886" applyFont="1" applyFill="1" applyBorder="1" applyAlignment="1">
      <alignment vertical="center"/>
    </xf>
    <xf numFmtId="182" fontId="12" fillId="0" borderId="1" xfId="886" applyNumberFormat="1" applyFont="1" applyBorder="1" applyAlignment="1">
      <alignment horizontal="right" vertical="center"/>
    </xf>
    <xf numFmtId="0" fontId="12" fillId="0" borderId="3" xfId="886" applyFont="1" applyFill="1" applyBorder="1" applyAlignment="1">
      <alignment horizontal="left" vertical="center"/>
    </xf>
    <xf numFmtId="182" fontId="1" fillId="0" borderId="1" xfId="886" applyNumberFormat="1" applyFont="1" applyBorder="1" applyAlignment="1">
      <alignment horizontal="right" vertical="center"/>
    </xf>
    <xf numFmtId="0" fontId="9" fillId="0" borderId="3" xfId="886" applyFont="1" applyFill="1" applyBorder="1" applyAlignment="1">
      <alignment horizontal="left" vertical="center" indent="1"/>
    </xf>
    <xf numFmtId="182" fontId="19" fillId="0" borderId="1" xfId="886" applyNumberFormat="1" applyFont="1" applyBorder="1" applyAlignment="1">
      <alignment horizontal="right" vertical="center"/>
    </xf>
    <xf numFmtId="0" fontId="9" fillId="0" borderId="3" xfId="886" applyFont="1" applyFill="1" applyBorder="1" applyAlignment="1">
      <alignment horizontal="left" vertical="center" indent="2"/>
    </xf>
    <xf numFmtId="0" fontId="12" fillId="0" borderId="3" xfId="886" applyFont="1" applyFill="1" applyBorder="1" applyAlignment="1">
      <alignment horizontal="left" vertical="center" indent="1"/>
    </xf>
    <xf numFmtId="0" fontId="19" fillId="0" borderId="3" xfId="886" applyFont="1" applyFill="1" applyBorder="1" applyAlignment="1">
      <alignment horizontal="left" vertical="center" indent="2"/>
    </xf>
    <xf numFmtId="0" fontId="1" fillId="0" borderId="3" xfId="886" applyFont="1" applyFill="1" applyBorder="1" applyAlignment="1">
      <alignment horizontal="left" vertical="center" indent="2"/>
    </xf>
    <xf numFmtId="0" fontId="20" fillId="0" borderId="0" xfId="0" applyFont="1">
      <alignment vertical="center"/>
    </xf>
    <xf numFmtId="0" fontId="0" fillId="0" borderId="1" xfId="0" applyFont="1" applyBorder="1">
      <alignment vertical="center"/>
    </xf>
    <xf numFmtId="0" fontId="12" fillId="0" borderId="3" xfId="886" applyFont="1" applyBorder="1" applyAlignment="1">
      <alignment vertical="center"/>
    </xf>
    <xf numFmtId="0" fontId="12" fillId="0" borderId="3" xfId="886" applyFont="1" applyBorder="1" applyAlignment="1">
      <alignment horizontal="center" vertical="center"/>
    </xf>
    <xf numFmtId="0" fontId="12" fillId="0" borderId="0" xfId="459" applyFont="1" applyAlignment="1">
      <alignment vertical="center"/>
    </xf>
    <xf numFmtId="0" fontId="9" fillId="0" borderId="0" xfId="911" applyFont="1" applyAlignment="1"/>
    <xf numFmtId="0" fontId="15" fillId="0" borderId="1" xfId="459" applyFont="1" applyBorder="1" applyAlignment="1">
      <alignment horizontal="center" vertical="center"/>
    </xf>
    <xf numFmtId="0" fontId="9" fillId="0" borderId="1" xfId="459" applyFont="1" applyBorder="1" applyAlignment="1">
      <alignment horizontal="right" vertical="center"/>
    </xf>
    <xf numFmtId="0" fontId="12" fillId="0" borderId="2" xfId="459" applyFont="1" applyBorder="1" applyAlignment="1">
      <alignment horizontal="center" vertical="center"/>
    </xf>
    <xf numFmtId="0" fontId="12" fillId="0" borderId="1" xfId="459" applyFont="1" applyFill="1" applyBorder="1" applyAlignment="1">
      <alignment vertical="center"/>
    </xf>
    <xf numFmtId="185" fontId="12" fillId="0" borderId="1" xfId="459" applyNumberFormat="1" applyFont="1" applyFill="1" applyBorder="1" applyAlignment="1">
      <alignment horizontal="right" vertical="center" wrapText="1"/>
    </xf>
    <xf numFmtId="0" fontId="9" fillId="0" borderId="1" xfId="462" applyFont="1" applyFill="1" applyBorder="1" applyAlignment="1">
      <alignment vertical="center"/>
    </xf>
    <xf numFmtId="185" fontId="9" fillId="0" borderId="1" xfId="459" applyNumberFormat="1" applyFont="1" applyFill="1" applyBorder="1" applyAlignment="1">
      <alignment horizontal="right" vertical="center" wrapText="1"/>
    </xf>
    <xf numFmtId="0" fontId="9" fillId="0" borderId="3" xfId="462" applyFont="1" applyFill="1" applyBorder="1" applyAlignment="1">
      <alignment vertical="center"/>
    </xf>
    <xf numFmtId="0" fontId="12" fillId="0" borderId="3" xfId="459" applyFont="1" applyFill="1" applyBorder="1" applyAlignment="1">
      <alignment vertical="center"/>
    </xf>
    <xf numFmtId="49" fontId="9" fillId="0" borderId="1" xfId="462" applyNumberFormat="1" applyFont="1" applyFill="1" applyBorder="1" applyAlignment="1">
      <alignment horizontal="left" vertical="center"/>
    </xf>
    <xf numFmtId="49" fontId="9" fillId="0" borderId="3" xfId="462" applyNumberFormat="1" applyFont="1" applyFill="1" applyBorder="1" applyAlignment="1">
      <alignment horizontal="left" vertical="center"/>
    </xf>
    <xf numFmtId="0" fontId="9" fillId="0" borderId="3" xfId="459" applyFont="1" applyFill="1" applyBorder="1" applyAlignment="1">
      <alignment horizontal="left" vertical="center"/>
    </xf>
    <xf numFmtId="0" fontId="12" fillId="0" borderId="3" xfId="459" applyFont="1" applyFill="1" applyBorder="1" applyAlignment="1">
      <alignment horizontal="center" vertical="center"/>
    </xf>
    <xf numFmtId="0" fontId="12" fillId="0" borderId="0" xfId="459" applyFont="1" applyBorder="1" applyAlignment="1">
      <alignment vertical="center"/>
    </xf>
    <xf numFmtId="0" fontId="12" fillId="0" borderId="5" xfId="884" applyFont="1" applyFill="1" applyBorder="1" applyAlignment="1">
      <alignment horizontal="left"/>
    </xf>
    <xf numFmtId="0" fontId="12" fillId="0" borderId="0" xfId="884" applyFont="1" applyFill="1" applyBorder="1" applyAlignment="1">
      <alignment horizontal="left"/>
    </xf>
    <xf numFmtId="185" fontId="9" fillId="0" borderId="0" xfId="459" applyNumberFormat="1" applyFont="1"/>
  </cellXfs>
  <cellStyles count="1086">
    <cellStyle name="常规" xfId="0" builtinId="0"/>
    <cellStyle name="0,0_x000d_&#10;NA_x000d_&#10;_2017年省对市(州)税收返还和转移支付预算" xfId="1"/>
    <cellStyle name="好_促进扩大信贷增量_四川省2017年省对市（州）税收返还和转移支付分地区预算（草案）--社保处" xfId="2"/>
    <cellStyle name="好_2-67" xfId="3"/>
    <cellStyle name="货币[0]" xfId="4" builtinId="7"/>
    <cellStyle name="输入" xfId="5" builtinId="20"/>
    <cellStyle name="好_4" xfId="6"/>
    <cellStyle name="20% - 强调文字颜色 3" xfId="7" builtinId="38"/>
    <cellStyle name="差_汇总_2 2 2" xfId="8"/>
    <cellStyle name="货币" xfId="9" builtinId="4"/>
    <cellStyle name="差_Sheet19" xfId="10"/>
    <cellStyle name="差_Sheet14_四川省2017年省对市（州）税收返还和转移支付分地区预算（草案）--社保处" xfId="11"/>
    <cellStyle name="20% - Accent1_2016年四川省省级一般公共预算支出执行情况表" xfId="12"/>
    <cellStyle name="好_汇总 3_四川省2017年省对市（州）税收返还和转移支付分地区预算（草案）--社保处" xfId="13"/>
    <cellStyle name="差_2015直接融资汇总表 2 2_2017年省对市(州)税收返还和转移支付预算" xfId="14"/>
    <cellStyle name="千位分隔[0]" xfId="15" builtinId="6"/>
    <cellStyle name="输出 2 2_2017年省对市(州)税收返还和转移支付预算" xfId="16"/>
    <cellStyle name="Input 2" xfId="17"/>
    <cellStyle name="40% - 强调文字颜色 3" xfId="18" builtinId="39"/>
    <cellStyle name="常规 26 2" xfId="19"/>
    <cellStyle name="常规 31 2" xfId="20"/>
    <cellStyle name="差" xfId="21" builtinId="27"/>
    <cellStyle name="差_Sheet16_四川省2017年省对市（州）税收返还和转移支付分地区预算（草案）--社保处" xfId="22"/>
    <cellStyle name="好_2-46_四川省2017年省对市（州）税收返还和转移支付分地区预算（草案）--社保处" xfId="23"/>
    <cellStyle name="千位分隔" xfId="24" builtinId="3"/>
    <cellStyle name="常规 7 3" xfId="25"/>
    <cellStyle name="强调文字颜色 4 2_四川省2017年省对市（州）税收返还和转移支付分地区预算（草案）--社保处" xfId="26"/>
    <cellStyle name="60% - 强调文字颜色 3" xfId="27" builtinId="40"/>
    <cellStyle name="超链接" xfId="28" builtinId="8"/>
    <cellStyle name="百分比" xfId="29" builtinId="5"/>
    <cellStyle name="常规 10 2 2 3" xfId="30"/>
    <cellStyle name="Calculation_2016年全省及省级财政收支执行及2017年预算草案表（20161206，预审自用稿）" xfId="31"/>
    <cellStyle name="差_促进扩大信贷增量 3" xfId="32"/>
    <cellStyle name="常规 17 4_2016年四川省省级一般公共预算支出执行情况表" xfId="33"/>
    <cellStyle name="已访问的超链接" xfId="34" builtinId="9"/>
    <cellStyle name="差_4-14" xfId="35"/>
    <cellStyle name="60% - 强调文字颜色 4 2 2 2" xfId="36"/>
    <cellStyle name="常规 6" xfId="37"/>
    <cellStyle name="注释" xfId="38" builtinId="10"/>
    <cellStyle name="常规 5_2017年省对市(州)税收返还和转移支付预算" xfId="39"/>
    <cellStyle name="60% - 强调文字颜色 2" xfId="40" builtinId="36"/>
    <cellStyle name="解释性文本 2 2" xfId="41"/>
    <cellStyle name="标题 4" xfId="42" builtinId="19"/>
    <cellStyle name="差_Sheet14" xfId="43"/>
    <cellStyle name="警告文本" xfId="44" builtinId="11"/>
    <cellStyle name="60% - 强调文字颜色 1 2 2_2017年省对市(州)税收返还和转移支付预算" xfId="45"/>
    <cellStyle name="标题" xfId="46" builtinId="15"/>
    <cellStyle name="Note_2016年全省及省级财政收支执行及2017年预算草案表（20161206，预审自用稿）" xfId="47"/>
    <cellStyle name="强调文字颜色 1 2 3" xfId="48"/>
    <cellStyle name="常规 5 2" xfId="49"/>
    <cellStyle name="60% - 强调文字颜色 2 2 2" xfId="50"/>
    <cellStyle name="解释性文本" xfId="51" builtinId="53"/>
    <cellStyle name="常规 2 3 2_2017年省对市(州)税收返还和转移支付预算" xfId="52"/>
    <cellStyle name="标题 1" xfId="53" builtinId="16"/>
    <cellStyle name="百分比 4" xfId="54"/>
    <cellStyle name="常规 5 2 2" xfId="55"/>
    <cellStyle name="60% - 强调文字颜色 2 2 2 2" xfId="56"/>
    <cellStyle name="差_其他工程费用计费_四川省2017年省对市（州）税收返还和转移支付分地区预算（草案）--社保处" xfId="57"/>
    <cellStyle name="标题 2" xfId="58" builtinId="17"/>
    <cellStyle name="60% - 强调文字颜色 1" xfId="59" builtinId="32"/>
    <cellStyle name="Accent6 2" xfId="60"/>
    <cellStyle name="常规 5 2 3" xfId="61"/>
    <cellStyle name="60% - 强调文字颜色 2 2 2 3" xfId="62"/>
    <cellStyle name="标题 3" xfId="63" builtinId="18"/>
    <cellStyle name="60% - 强调文字颜色 4" xfId="64" builtinId="44"/>
    <cellStyle name="输出" xfId="65" builtinId="21"/>
    <cellStyle name="样式 1_2017年省对市(州)税收返还和转移支付预算" xfId="66"/>
    <cellStyle name="常规 26" xfId="67"/>
    <cellStyle name="常规 31" xfId="68"/>
    <cellStyle name="Input" xfId="69"/>
    <cellStyle name="计算" xfId="70" builtinId="22"/>
    <cellStyle name="40% - 强调文字颜色 4 2" xfId="71"/>
    <cellStyle name="好_2015财金互动汇总（加人行、补成都） 2 2" xfId="72"/>
    <cellStyle name="检查单元格" xfId="73" builtinId="23"/>
    <cellStyle name="20% - 强调文字颜色 6" xfId="74" builtinId="50"/>
    <cellStyle name="强调文字颜色 2" xfId="75" builtinId="33"/>
    <cellStyle name="好_3-义务教育均衡发展专项" xfId="76"/>
    <cellStyle name="链接单元格" xfId="77" builtinId="24"/>
    <cellStyle name="60% - 强调文字颜色 4 2 3" xfId="78"/>
    <cellStyle name="汇总" xfId="79" builtinId="25"/>
    <cellStyle name="好" xfId="80" builtinId="26"/>
    <cellStyle name="20% - Accent3 2" xfId="81"/>
    <cellStyle name="Heading 3" xfId="82"/>
    <cellStyle name="好_2017年省对市（州）税收返还和转移支付预算分地区情况表（华侨事务补助）(1)" xfId="83"/>
    <cellStyle name="适中" xfId="84" builtinId="28"/>
    <cellStyle name="常规 8 2" xfId="85"/>
    <cellStyle name="20% - 强调文字颜色 5" xfId="86" builtinId="46"/>
    <cellStyle name="强调文字颜色 1" xfId="87" builtinId="29"/>
    <cellStyle name="20% - 强调文字颜色 1" xfId="88" builtinId="30"/>
    <cellStyle name="常规 47 2 3" xfId="89"/>
    <cellStyle name="40% - 强调文字颜色 1" xfId="90" builtinId="31"/>
    <cellStyle name="差_5-农村教师周转房建设" xfId="91"/>
    <cellStyle name="20% - 强调文字颜色 2" xfId="92" builtinId="34"/>
    <cellStyle name="40% - 强调文字颜色 2" xfId="93" builtinId="35"/>
    <cellStyle name="40% - Accent1_2016年四川省省级一般公共预算支出执行情况表" xfId="94"/>
    <cellStyle name="好_促进扩大信贷增量_2017年省对市(州)税收返还和转移支付预算" xfId="95"/>
    <cellStyle name="强调文字颜色 3" xfId="96" builtinId="37"/>
    <cellStyle name="强调文字颜色 4" xfId="97" builtinId="41"/>
    <cellStyle name="常规 47 2 2 2" xfId="98"/>
    <cellStyle name="20% - 强调文字颜色 4" xfId="99" builtinId="42"/>
    <cellStyle name="差_汇总_2 2 3" xfId="100"/>
    <cellStyle name="差_汇总_2 2_2017年省对市(州)税收返还和转移支付预算" xfId="101"/>
    <cellStyle name="40% - 强调文字颜色 4" xfId="102" builtinId="43"/>
    <cellStyle name="强调文字颜色 5" xfId="103" builtinId="45"/>
    <cellStyle name="好_2015财金互动汇总（加人行、补成都） 3" xfId="104"/>
    <cellStyle name="60% - 强调文字颜色 5 2 2 2" xfId="105"/>
    <cellStyle name="好_Sheet19_四川省2017年省对市（州）税收返还和转移支付分地区预算（草案）--社保处" xfId="106"/>
    <cellStyle name="40% - 强调文字颜色 5" xfId="107" builtinId="47"/>
    <cellStyle name="好_2015直接融资汇总表" xfId="108"/>
    <cellStyle name="好_四川省2017年省对市（州）税收返还和转移支付分地区预算（草案）--行政政法处" xfId="109"/>
    <cellStyle name="60% - 强调文字颜色 5" xfId="110" builtinId="48"/>
    <cellStyle name="强调文字颜色 6" xfId="111" builtinId="49"/>
    <cellStyle name="60% - 强调文字颜色 5 2 2 3" xfId="112"/>
    <cellStyle name="适中 2" xfId="113"/>
    <cellStyle name="差_2-62_四川省2017年省对市（州）税收返还和转移支付分地区预算（草案）--社保处" xfId="114"/>
    <cellStyle name="好_2015财金互动汇总（加人行、补成都） 4" xfId="115"/>
    <cellStyle name="40% - 强调文字颜色 6" xfId="116" builtinId="51"/>
    <cellStyle name="Heading 3 2" xfId="117"/>
    <cellStyle name="常规_社保基金预算报人大建议表样 2" xfId="118"/>
    <cellStyle name="差_2015直接融资汇总表 2" xfId="119"/>
    <cellStyle name="常规 48 3" xfId="120"/>
    <cellStyle name="60% - 强调文字颜色 6" xfId="121" builtinId="52"/>
    <cellStyle name="差_博物馆纪念馆逐步免费开放补助资金" xfId="122"/>
    <cellStyle name="标题 4 2 2" xfId="123"/>
    <cellStyle name="千位分隔 3 2" xfId="124"/>
    <cellStyle name="_ET_STYLE_NoName_00_" xfId="125"/>
    <cellStyle name="20% - Accent2_2016年四川省省级一般公共预算支出执行情况表" xfId="126"/>
    <cellStyle name="60% - 强调文字颜色 3 2_四川省2017年省对市（州）税收返还和转移支付分地区预算（草案）--社保处" xfId="127"/>
    <cellStyle name="强调文字颜色 1 2 2_2017年省对市(州)税收返还和转移支付预算" xfId="128"/>
    <cellStyle name="0,0_x000d_&#10;NA_x000d_&#10; 4" xfId="129"/>
    <cellStyle name="20% - Accent2 2" xfId="130"/>
    <cellStyle name="差_“三区”文化人才专项资金" xfId="131"/>
    <cellStyle name="60% - 强调文字颜色 3 2 2 2" xfId="132"/>
    <cellStyle name="差_4-农村义教“营养改善计划”" xfId="133"/>
    <cellStyle name="0,0_x000d_&#10;NA_x000d_&#10; 3" xfId="134"/>
    <cellStyle name="差_4-24" xfId="135"/>
    <cellStyle name="差_8 2017年省对市（州）税收返还和转移支付预算分地区情况表（民族事业发展资金）(1)" xfId="136"/>
    <cellStyle name="60% - 强调文字颜色 3 2 2" xfId="137"/>
    <cellStyle name="20% - Accent2" xfId="138"/>
    <cellStyle name="强调文字颜色 2 2 3" xfId="139"/>
    <cellStyle name="60% - 强调文字颜色 3 2 3" xfId="140"/>
    <cellStyle name="差_4-30" xfId="141"/>
    <cellStyle name="20% - Accent3" xfId="142"/>
    <cellStyle name="20% - Accent1 2" xfId="143"/>
    <cellStyle name="强调文字颜色 2 2 2 2" xfId="144"/>
    <cellStyle name="0,0_x000d_&#10;NA_x000d_&#10; 2" xfId="145"/>
    <cellStyle name="20% - 强调文字颜色 3 2 2 3" xfId="146"/>
    <cellStyle name="差_4-23" xfId="147"/>
    <cellStyle name="差_四川省2017年省对市（州）税收返还和转移支付分地区预算（草案）--行政政法处" xfId="148"/>
    <cellStyle name="0,0_x000d_&#10;NA_x000d_&#10;" xfId="149"/>
    <cellStyle name="好_汇总_四川省2017年省对市（州）税收返还和转移支付分地区预算（草案）--社保处" xfId="150"/>
    <cellStyle name="20% - Accent1" xfId="151"/>
    <cellStyle name="强调文字颜色 2 2 2" xfId="152"/>
    <cellStyle name="40% - 强调文字颜色 3 2 2_2017年省对市(州)税收返还和转移支付预算" xfId="153"/>
    <cellStyle name="0,0_x000d_&#10;NA_x000d_&#10; 2 2" xfId="154"/>
    <cellStyle name="40% - 强调文字颜色 3 2" xfId="155"/>
    <cellStyle name="常规 26 2 2" xfId="156"/>
    <cellStyle name="计算 2 2" xfId="157"/>
    <cellStyle name="0,0_x000d_&#10;NA_x000d_&#10; 2 3" xfId="158"/>
    <cellStyle name="0,0_x000d_&#10;NA_x000d_&#10; 2_2017年省对市(州)税收返还和转移支付预算" xfId="159"/>
    <cellStyle name="Linked Cell_2016年全省及省级财政收支执行及2017年预算草案表（20161206，预审自用稿）" xfId="160"/>
    <cellStyle name="20% - Accent3_2016年四川省省级一般公共预算支出执行情况表" xfId="161"/>
    <cellStyle name="好_促进扩大信贷增量 2 2_四川省2017年省对市（州）税收返还和转移支付分地区预算（草案）--社保处" xfId="162"/>
    <cellStyle name="强调文字颜色 1 2" xfId="163"/>
    <cellStyle name="Explanatory Text" xfId="164"/>
    <cellStyle name="差_4-31" xfId="165"/>
    <cellStyle name="20% - Accent4" xfId="166"/>
    <cellStyle name="20% - Accent4 2" xfId="167"/>
    <cellStyle name="好_4-31" xfId="168"/>
    <cellStyle name="20% - Accent4_2016年四川省省级一般公共预算支出执行情况表" xfId="169"/>
    <cellStyle name="20% - Accent5" xfId="170"/>
    <cellStyle name="40% - Accent2_2016年四川省省级一般公共预算支出执行情况表" xfId="171"/>
    <cellStyle name="差_25 消防部队大型装备建设补助经费" xfId="172"/>
    <cellStyle name="20% - Accent5 2" xfId="173"/>
    <cellStyle name="好_2015财金互动汇总（加人行、补成都） 2 3" xfId="174"/>
    <cellStyle name="差_汇总 2_四川省2017年省对市（州）税收返还和转移支付分地区预算（草案）--社保处" xfId="175"/>
    <cellStyle name="输入 2 2 2" xfId="176"/>
    <cellStyle name="20% - Accent5_2016年四川省省级一般公共预算支出执行情况表" xfId="177"/>
    <cellStyle name="20% - Accent6" xfId="178"/>
    <cellStyle name="差_2-义务教育经费保障机制改革" xfId="179"/>
    <cellStyle name="20% - Accent6 2" xfId="180"/>
    <cellStyle name="20% - Accent6_2016年四川省省级一般公共预算支出执行情况表" xfId="181"/>
    <cellStyle name="Accent3 2" xfId="182"/>
    <cellStyle name="好_省级文化发展专项资金" xfId="183"/>
    <cellStyle name="20% - 强调文字颜色 1 2" xfId="184"/>
    <cellStyle name="常规 2 3 2 3" xfId="185"/>
    <cellStyle name="Note" xfId="186"/>
    <cellStyle name="20% - 强调文字颜色 1 2 2" xfId="187"/>
    <cellStyle name="解释性文本 2 3" xfId="188"/>
    <cellStyle name="标题 5" xfId="189"/>
    <cellStyle name="20% - 强调文字颜色 1 2 2 2" xfId="190"/>
    <cellStyle name="Note 2" xfId="191"/>
    <cellStyle name="20% - 强调文字颜色 1 2 2 3" xfId="192"/>
    <cellStyle name="差_1-政策性保险财政补助资金" xfId="193"/>
    <cellStyle name="20% - 强调文字颜色 1 2 2_2017年省对市(州)税收返还和转移支付预算" xfId="194"/>
    <cellStyle name="40% - 强调文字颜色 2 2" xfId="195"/>
    <cellStyle name="标题 5 2_2017年省对市(州)税收返还和转移支付预算" xfId="196"/>
    <cellStyle name="好_促进扩大信贷增量 3_四川省2017年省对市（州）税收返还和转移支付分地区预算（草案）--社保处" xfId="197"/>
    <cellStyle name="20% - 强调文字颜色 1 2 3" xfId="198"/>
    <cellStyle name="差_2015直接融资汇总表" xfId="199"/>
    <cellStyle name="20% - 强调文字颜色 1 2_四川省2017年省对市（州）税收返还和转移支付分地区预算（草案）--社保处" xfId="200"/>
    <cellStyle name="差_10-扶持民族地区教育发展" xfId="201"/>
    <cellStyle name="20% - 强调文字颜色 2 2" xfId="202"/>
    <cellStyle name="20% - 强调文字颜色 2 2 2" xfId="203"/>
    <cellStyle name="Input_2016年全省及省级财政收支执行及2017年预算草案表（20161206，预审自用稿）" xfId="204"/>
    <cellStyle name="20% - 强调文字颜色 2 2 2 2" xfId="205"/>
    <cellStyle name="差_3-创业担保贷款贴息及奖补" xfId="206"/>
    <cellStyle name="好_债券贴息计算器_四川省2017年省对市（州）税收返还和转移支付分地区预算（草案）--社保处" xfId="207"/>
    <cellStyle name="40% - Accent4 2" xfId="208"/>
    <cellStyle name="20% - 强调文字颜色 2 2 2 3" xfId="209"/>
    <cellStyle name="20% - 强调文字颜色 2 2 2_2017年省对市(州)税收返还和转移支付预算" xfId="210"/>
    <cellStyle name="20% - 强调文字颜色 2 2 3" xfId="211"/>
    <cellStyle name="20% - 强调文字颜色 2 2_四川省2017年省对市（州）税收返还和转移支付分地区预算（草案）--社保处" xfId="212"/>
    <cellStyle name="差_Sheet29_四川省2017年省对市（州）税收返还和转移支付分地区预算（草案）--社保处" xfId="213"/>
    <cellStyle name="好_2-59_四川省2017年省对市（州）税收返还和转移支付分地区预算（草案）--社保处" xfId="214"/>
    <cellStyle name="20% - 强调文字颜色 3 2" xfId="215"/>
    <cellStyle name="Heading 2" xfId="216"/>
    <cellStyle name="20% - 强调文字颜色 3 2 2" xfId="217"/>
    <cellStyle name="Heading 2 2" xfId="218"/>
    <cellStyle name="强调文字颜色 4 2 2 3" xfId="219"/>
    <cellStyle name="20% - 强调文字颜色 3 2 2 2" xfId="220"/>
    <cellStyle name="差_4-22" xfId="221"/>
    <cellStyle name="差_Sheet7" xfId="222"/>
    <cellStyle name="20% - 强调文字颜色 3 2 2_2017年省对市(州)税收返还和转移支付预算" xfId="223"/>
    <cellStyle name="好_Sheet26" xfId="224"/>
    <cellStyle name="20% - 强调文字颜色 3 2 3" xfId="225"/>
    <cellStyle name="20% - 强调文字颜色 3 2_四川省2017年省对市（州）税收返还和转移支付分地区预算（草案）--社保处" xfId="226"/>
    <cellStyle name="差_6" xfId="227"/>
    <cellStyle name="常规 3" xfId="228"/>
    <cellStyle name="20% - 强调文字颜色 4 2" xfId="229"/>
    <cellStyle name="差_2016年四川省省级一般公共预算支出执行情况表" xfId="230"/>
    <cellStyle name="20% - 强调文字颜色 4 2 2" xfId="231"/>
    <cellStyle name="好_Sheet22" xfId="232"/>
    <cellStyle name="40% - 强调文字颜色 5 2 2_2017年省对市(州)税收返还和转移支付预算" xfId="233"/>
    <cellStyle name="常规 3 2" xfId="234"/>
    <cellStyle name="好_2015直接融资汇总表 2 2_2017年省对市(州)税收返还和转移支付预算" xfId="235"/>
    <cellStyle name="20% - 强调文字颜色 4 2 2 2" xfId="236"/>
    <cellStyle name="20% - 强调文字颜色 4 2 2 3" xfId="237"/>
    <cellStyle name="标题 5 2" xfId="238"/>
    <cellStyle name="20% - 强调文字颜色 4 2 2_2017年省对市(州)税收返还和转移支付预算" xfId="239"/>
    <cellStyle name="常规 3 3" xfId="240"/>
    <cellStyle name="差_7-中等职业教育发展专项经费" xfId="241"/>
    <cellStyle name="20% - 强调文字颜色 4 2 3" xfId="242"/>
    <cellStyle name="好_Sheet18" xfId="243"/>
    <cellStyle name="40% - 强调文字颜色 4 2 3" xfId="244"/>
    <cellStyle name="20% - 强调文字颜色 4 2_四川省2017年省对市（州）税收返还和转移支付分地区预算（草案）--社保处" xfId="245"/>
    <cellStyle name="20% - 强调文字颜色 5 2" xfId="246"/>
    <cellStyle name="20% - 强调文字颜色 5 2 2" xfId="247"/>
    <cellStyle name="好_2017年省对市（州）税收返还和转移支付预算分地区情况表（华侨事务补助）(1)_四川省2017年省对市（州）税收返还和转移支付分地区预算（草案）--社保处" xfId="248"/>
    <cellStyle name="20% - 强调文字颜色 5 2 2 2" xfId="249"/>
    <cellStyle name="20% - 强调文字颜色 5 2 2 3" xfId="250"/>
    <cellStyle name="差_促进扩大信贷增量 2 2_2017年省对市(州)税收返还和转移支付预算" xfId="251"/>
    <cellStyle name="Accent5 2" xfId="252"/>
    <cellStyle name="常规 47" xfId="253"/>
    <cellStyle name="20% - 强调文字颜色 5 2 2_2017年省对市(州)税收返还和转移支付预算" xfId="254"/>
    <cellStyle name="强调文字颜色 5 2 2_2017年省对市(州)税收返还和转移支付预算" xfId="255"/>
    <cellStyle name="差_2-46_四川省2017年省对市（州）税收返还和转移支付分地区预算（草案）--社保处" xfId="256"/>
    <cellStyle name="20% - 强调文字颜色 5 2 3" xfId="257"/>
    <cellStyle name="好_5-中央财政统借统还外债项目资金" xfId="258"/>
    <cellStyle name="差_汇总 2" xfId="259"/>
    <cellStyle name="20% - 强调文字颜色 5 2_四川省2017年省对市（州）税收返还和转移支付分地区预算（草案）--社保处" xfId="260"/>
    <cellStyle name="差_2015直接融资汇总表 3_2017年省对市(州)税收返还和转移支付预算" xfId="261"/>
    <cellStyle name="20% - 强调文字颜色 6 2" xfId="262"/>
    <cellStyle name="差_9 2017年省对市（州）税收返还和转移支付预算分地区情况表（全省工商行政管理专项经费）(1)" xfId="263"/>
    <cellStyle name="输入 2 2 3" xfId="264"/>
    <cellStyle name="20% - 强调文字颜色 6 2 2" xfId="265"/>
    <cellStyle name="20% - 强调文字颜色 6 2 2 2" xfId="266"/>
    <cellStyle name="差_2-58" xfId="267"/>
    <cellStyle name="20% - 强调文字颜色 6 2 2 3" xfId="268"/>
    <cellStyle name="差_2-59" xfId="269"/>
    <cellStyle name="差 2 2 2" xfId="270"/>
    <cellStyle name="20% - 强调文字颜色 6 2 2_2017年省对市(州)税收返还和转移支付预算" xfId="271"/>
    <cellStyle name="差_汇总_1 2 2_2017年省对市(州)税收返还和转移支付预算" xfId="272"/>
    <cellStyle name="20% - 强调文字颜色 6 2 3" xfId="273"/>
    <cellStyle name="标题 4 2 2 3" xfId="274"/>
    <cellStyle name="千位分隔 3 2 3" xfId="275"/>
    <cellStyle name="20% - 强调文字颜色 6 2_四川省2017年省对市（州）税收返还和转移支付分地区预算（草案）--社保处" xfId="276"/>
    <cellStyle name="40% - Accent1" xfId="277"/>
    <cellStyle name="输入 2 2_2017年省对市(州)税收返还和转移支付预算" xfId="278"/>
    <cellStyle name="标题 3 2 2 3" xfId="279"/>
    <cellStyle name="40% - Accent1 2" xfId="280"/>
    <cellStyle name="40% - Accent2" xfId="281"/>
    <cellStyle name="差_5-中央财政统借统还外债项目资金" xfId="282"/>
    <cellStyle name="40% - Accent2 2" xfId="283"/>
    <cellStyle name="40% - Accent3" xfId="284"/>
    <cellStyle name="40% - Accent3 2" xfId="285"/>
    <cellStyle name="差_汇总_1 2_2017年省对市(州)税收返还和转移支付预算" xfId="286"/>
    <cellStyle name="标题 3 2 2" xfId="287"/>
    <cellStyle name="40% - Accent3_2016年四川省省级一般公共预算支出执行情况表" xfId="288"/>
    <cellStyle name="40% - Accent4" xfId="289"/>
    <cellStyle name="差_2017年省对市(州)税收返还和转移支付预算" xfId="290"/>
    <cellStyle name="好_Sheet2" xfId="291"/>
    <cellStyle name="40% - Accent4_2016年四川省省级一般公共预算支出执行情况表" xfId="292"/>
    <cellStyle name="40% - Accent5" xfId="293"/>
    <cellStyle name="警告文本 2" xfId="294"/>
    <cellStyle name="差_7 2017年省对市（州）税收返还和转移支付预算分地区情况表（省级旅游发展资金）(1)" xfId="295"/>
    <cellStyle name="40% - Accent5 2" xfId="296"/>
    <cellStyle name="警告文本 2 2" xfId="297"/>
    <cellStyle name="差_27 妇女儿童事业发展专项资金" xfId="298"/>
    <cellStyle name="40% - Accent5_2016年四川省省级一般公共预算支出执行情况表" xfId="299"/>
    <cellStyle name="40% - Accent6" xfId="300"/>
    <cellStyle name="好_Sheet33_四川省2017年省对市（州）税收返还和转移支付分地区预算（草案）--社保处" xfId="301"/>
    <cellStyle name="40% - Accent6 2" xfId="302"/>
    <cellStyle name="差_汇总_2017年省对市(州)税收返还和转移支付预算" xfId="303"/>
    <cellStyle name="常规 7 2" xfId="304"/>
    <cellStyle name="标题 5 2 3" xfId="305"/>
    <cellStyle name="40% - Accent6_2016年四川省省级一般公共预算支出执行情况表" xfId="306"/>
    <cellStyle name="40% - 强调文字颜色 1 2" xfId="307"/>
    <cellStyle name="40% - 强调文字颜色 1 2 2" xfId="308"/>
    <cellStyle name="40% - 强调文字颜色 6 2 2 3" xfId="309"/>
    <cellStyle name="40% - 强调文字颜色 1 2 2 2" xfId="310"/>
    <cellStyle name="40% - 强调文字颜色 1 2 2 3" xfId="311"/>
    <cellStyle name="常规 25 2" xfId="312"/>
    <cellStyle name="常规 30 2" xfId="313"/>
    <cellStyle name="差_2017年省对市（州）税收返还和转移支付预算分地区情况表（华侨事务补助）(1)_四川省2017年省对市（州）税收返还和转移支付分地区预算（草案）--社保处" xfId="314"/>
    <cellStyle name="40% - 强调文字颜色 1 2 2_2017年省对市(州)税收返还和转移支付预算" xfId="315"/>
    <cellStyle name="40% - 强调文字颜色 1 2 3" xfId="316"/>
    <cellStyle name="差_Sheet18" xfId="317"/>
    <cellStyle name="40% - 强调文字颜色 1 2_四川省2017年省对市（州）税收返还和转移支付分地区预算（草案）--社保处" xfId="318"/>
    <cellStyle name="40% - 强调文字颜色 2 2 2" xfId="319"/>
    <cellStyle name="差_4-29" xfId="320"/>
    <cellStyle name="差_4-5" xfId="321"/>
    <cellStyle name="差_Sheet26_四川省2017年省对市（州）税收返还和转移支付分地区预算（草案）--社保处" xfId="322"/>
    <cellStyle name="40% - 强调文字颜色 2 2 2 2" xfId="323"/>
    <cellStyle name="60% - 强调文字颜色 5 2" xfId="324"/>
    <cellStyle name="40% - 强调文字颜色 2 2 2 3" xfId="325"/>
    <cellStyle name="40% - 强调文字颜色 2 2 2_2017年省对市(州)税收返还和转移支付预算" xfId="326"/>
    <cellStyle name="好_四川省2017年省对市（州）税收返还和转移支付分地区预算（草案）--社保处" xfId="327"/>
    <cellStyle name="常规 11" xfId="328"/>
    <cellStyle name="40% - 强调文字颜色 2 2 3" xfId="329"/>
    <cellStyle name="40% - 强调文字颜色 2 2_四川省2017年省对市（州）税收返还和转移支付分地区预算（草案）--社保处" xfId="330"/>
    <cellStyle name="好_21 禁毒补助经费" xfId="331"/>
    <cellStyle name="警告文本 2 3" xfId="332"/>
    <cellStyle name="好_少数民族文化事业发展专项资金" xfId="333"/>
    <cellStyle name="40% - 强调文字颜色 3 2 2" xfId="334"/>
    <cellStyle name="常规 26 2 2 2" xfId="335"/>
    <cellStyle name="40% - 强调文字颜色 3 2 2 2" xfId="336"/>
    <cellStyle name="40% - 强调文字颜色 3 2 2 3" xfId="337"/>
    <cellStyle name="40% - 强调文字颜色 3 2 3" xfId="338"/>
    <cellStyle name="60% - 强调文字颜色 4 2 2" xfId="339"/>
    <cellStyle name="Neutral 2" xfId="340"/>
    <cellStyle name="40% - 强调文字颜色 3 2_四川省2017年省对市（州）税收返还和转移支付分地区预算（草案）--社保处" xfId="341"/>
    <cellStyle name="常规_国有资本经营预算表样 2 2" xfId="342"/>
    <cellStyle name="汇总 2 3" xfId="343"/>
    <cellStyle name="检查单元格 2" xfId="344"/>
    <cellStyle name="Linked Cell" xfId="345"/>
    <cellStyle name="40% - 强调文字颜色 4 2 2" xfId="346"/>
    <cellStyle name="检查单元格 2 2" xfId="347"/>
    <cellStyle name="Linked Cell 2" xfId="348"/>
    <cellStyle name="40% - 强调文字颜色 4 2 2 2" xfId="349"/>
    <cellStyle name="40% - 强调文字颜色 4 2 2 3" xfId="350"/>
    <cellStyle name="40% - 强调文字颜色 4 2 2_2017年省对市(州)税收返还和转移支付预算" xfId="351"/>
    <cellStyle name="标题 5 2 2" xfId="352"/>
    <cellStyle name="Total 2" xfId="353"/>
    <cellStyle name="40% - 强调文字颜色 4 2_四川省2017年省对市（州）税收返还和转移支付分地区预算（草案）--社保处" xfId="354"/>
    <cellStyle name="40% - 强调文字颜色 5 2" xfId="355"/>
    <cellStyle name="好 2 3" xfId="356"/>
    <cellStyle name="好_2015直接融资汇总表 2" xfId="357"/>
    <cellStyle name="40% - 强调文字颜色 5 2 2" xfId="358"/>
    <cellStyle name="好_2015直接融资汇总表 2 2" xfId="359"/>
    <cellStyle name="差_汇总 2 2_四川省2017年省对市（州）税收返还和转移支付分地区预算（草案）--社保处" xfId="360"/>
    <cellStyle name="Check Cell" xfId="361"/>
    <cellStyle name="常规 15" xfId="362"/>
    <cellStyle name="常规 20" xfId="363"/>
    <cellStyle name="40% - 强调文字颜色 5 2 2 2" xfId="364"/>
    <cellStyle name="40% - 强调文字颜色 5 2 2 3" xfId="365"/>
    <cellStyle name="40% - 强调文字颜色 5 2 3" xfId="366"/>
    <cellStyle name="好_2015直接融资汇总表 2 3" xfId="367"/>
    <cellStyle name="千分位_97-917" xfId="368"/>
    <cellStyle name="百分比 2 3 2" xfId="369"/>
    <cellStyle name="40% - 强调文字颜色 5 2_四川省2017年省对市（州）税收返还和转移支付分地区预算（草案）--社保处" xfId="370"/>
    <cellStyle name="40% - 强调文字颜色 6 2" xfId="371"/>
    <cellStyle name="40% - 强调文字颜色 6 2 2" xfId="372"/>
    <cellStyle name="40% - 强调文字颜色 6 2 2 2" xfId="373"/>
    <cellStyle name="60% - Accent6 2" xfId="374"/>
    <cellStyle name="40% - 强调文字颜色 6 2 2_2017年省对市(州)税收返还和转移支付预算" xfId="375"/>
    <cellStyle name="40% - 强调文字颜色 6 2 3" xfId="376"/>
    <cellStyle name="好_4-12" xfId="377"/>
    <cellStyle name="40% - 强调文字颜色 6 2_四川省2017年省对市（州）税收返还和转移支付分地区预算（草案）--社保处" xfId="378"/>
    <cellStyle name="60% - Accent1" xfId="379"/>
    <cellStyle name="差_省级体育专项资金" xfId="380"/>
    <cellStyle name="60% - Accent1 2" xfId="381"/>
    <cellStyle name="好_地方纪检监察机关办案补助专项资金" xfId="382"/>
    <cellStyle name="Title 2" xfId="383"/>
    <cellStyle name="差_促进扩大信贷增量 3_2017年省对市(州)税收返还和转移支付预算" xfId="384"/>
    <cellStyle name="60% - Accent2" xfId="385"/>
    <cellStyle name="60% - Accent2 2" xfId="386"/>
    <cellStyle name="好 2 2_2017年省对市(州)税收返还和转移支付预算" xfId="387"/>
    <cellStyle name="60% - Accent3" xfId="388"/>
    <cellStyle name="Total_2016年全省及省级财政收支执行及2017年预算草案表（20161206，预审自用稿）" xfId="389"/>
    <cellStyle name="差_28 基层干训机构建设补助专项资金" xfId="390"/>
    <cellStyle name="常规 4 2_123" xfId="391"/>
    <cellStyle name="常规 2 3 2" xfId="392"/>
    <cellStyle name="Bad" xfId="393"/>
    <cellStyle name="60% - Accent3 2" xfId="394"/>
    <cellStyle name="60% - Accent4" xfId="395"/>
    <cellStyle name="差_2-50_四川省2017年省对市（州）税收返还和转移支付分地区预算（草案）--社保处" xfId="396"/>
    <cellStyle name="差_2-45_四川省2017年省对市（州）税收返还和转移支付分地区预算（草案）--社保处" xfId="397"/>
    <cellStyle name="60% - Accent4 2" xfId="398"/>
    <cellStyle name="60% - Accent5" xfId="399"/>
    <cellStyle name="强调文字颜色 4 2" xfId="400"/>
    <cellStyle name="60% - Accent5 2" xfId="401"/>
    <cellStyle name="强调文字颜色 4 2 2" xfId="402"/>
    <cellStyle name="60% - 强调文字颜色 1 2 2 3" xfId="403"/>
    <cellStyle name="常规 2 6" xfId="404"/>
    <cellStyle name="常规 5 2_2017年省对市(州)税收返还和转移支付预算" xfId="405"/>
    <cellStyle name="60% - 强调文字颜色 2 2 2_2017年省对市(州)税收返还和转移支付预算" xfId="406"/>
    <cellStyle name="60% - Accent6" xfId="407"/>
    <cellStyle name="Heading 4" xfId="408"/>
    <cellStyle name="常规 7_四川省2017年省对市（州）税收返还和转移支付分地区预算（草案）--社保处" xfId="409"/>
    <cellStyle name="60% - 强调文字颜色 1 2" xfId="410"/>
    <cellStyle name="Heading 4 2" xfId="411"/>
    <cellStyle name="好_省级文物保护专项资金" xfId="412"/>
    <cellStyle name="60% - 强调文字颜色 1 2 2" xfId="413"/>
    <cellStyle name="60% - 强调文字颜色 1 2 2 2" xfId="414"/>
    <cellStyle name="好_Sheet15_四川省2017年省对市（州）税收返还和转移支付分地区预算（草案）--社保处" xfId="415"/>
    <cellStyle name="好_Sheet20_四川省2017年省对市（州）税收返还和转移支付分地区预算（草案）--社保处" xfId="416"/>
    <cellStyle name="差_2" xfId="417"/>
    <cellStyle name="60% - 强调文字颜色 1 2 3" xfId="418"/>
    <cellStyle name="60% - 强调文字颜色 1 2_四川省2017年省对市（州）税收返还和转移支付分地区预算（草案）--社保处" xfId="419"/>
    <cellStyle name="差_1 2017年省对市（州）税收返还和转移支付预算分地区情况表（华侨事务补助）(1)" xfId="420"/>
    <cellStyle name="常规 5" xfId="421"/>
    <cellStyle name="60% - 强调文字颜色 2 2" xfId="422"/>
    <cellStyle name="常规_一般预算简表_2006年预算执行及2007年预算安排(新科目　A4)" xfId="423"/>
    <cellStyle name="常规 5 3" xfId="424"/>
    <cellStyle name="60% - 强调文字颜色 2 2 3" xfId="425"/>
    <cellStyle name="差_促进扩大信贷增量 2" xfId="426"/>
    <cellStyle name="60% - 强调文字颜色 2 2_四川省2017年省对市（州）税收返还和转移支付分地区预算（草案）--社保处" xfId="427"/>
    <cellStyle name="60% - 强调文字颜色 3 2" xfId="428"/>
    <cellStyle name="60% - 强调文字颜色 3 2 2 3" xfId="429"/>
    <cellStyle name="60% - 强调文字颜色 3 2 2_2017年省对市(州)税收返还和转移支付预算" xfId="430"/>
    <cellStyle name="解释性文本 2 2 2" xfId="431"/>
    <cellStyle name="标题 4 2" xfId="432"/>
    <cellStyle name="千位分隔 3" xfId="433"/>
    <cellStyle name="Neutral" xfId="434"/>
    <cellStyle name="注释 2 2_四川省2017年省对市（州）税收返还和转移支付分地区预算（草案）--社保处" xfId="435"/>
    <cellStyle name="差_促进扩大信贷增量 2_2017年省对市(州)税收返还和转移支付预算" xfId="436"/>
    <cellStyle name="60% - 强调文字颜色 4 2" xfId="437"/>
    <cellStyle name="差_促进扩大信贷增量 4" xfId="438"/>
    <cellStyle name="标题 1 2 2" xfId="439"/>
    <cellStyle name="差_4-20" xfId="440"/>
    <cellStyle name="差_4-15" xfId="441"/>
    <cellStyle name="60% - 强调文字颜色 4 2 2 3" xfId="442"/>
    <cellStyle name="差_1-12" xfId="443"/>
    <cellStyle name="60% - 强调文字颜色 4 2 2_2017年省对市(州)税收返还和转移支付预算" xfId="444"/>
    <cellStyle name="60% - 强调文字颜色 4 2_四川省2017年省对市（州）税收返还和转移支付分地区预算（草案）--社保处" xfId="445"/>
    <cellStyle name="差_12 2017年省对市（州）税收返还和转移支付预算分地区情况表（民族地区春节慰问经费）(1)" xfId="446"/>
    <cellStyle name="好_2017年省对市(州)税收返还和转移支付预算" xfId="447"/>
    <cellStyle name="60% - 强调文字颜色 5 2 2" xfId="448"/>
    <cellStyle name="常规 2 5 3" xfId="449"/>
    <cellStyle name="60% - 强调文字颜色 5 2 2_2017年省对市(州)税收返还和转移支付预算" xfId="450"/>
    <cellStyle name="差 2 2_2017年省对市(州)税收返还和转移支付预算" xfId="451"/>
    <cellStyle name="60% - 强调文字颜色 5 2 3" xfId="452"/>
    <cellStyle name="60% - 强调文字颜色 5 2_四川省2017年省对市（州）税收返还和转移支付分地区预算（草案）--社保处" xfId="453"/>
    <cellStyle name="差_2015直接融资汇总表 2 2" xfId="454"/>
    <cellStyle name="60% - 强调文字颜色 6 2" xfId="455"/>
    <cellStyle name="60% - 强调文字颜色 6 2 2" xfId="456"/>
    <cellStyle name="60% - 强调文字颜色 6 2 2 2" xfId="457"/>
    <cellStyle name="差_20 国防动员专项经费" xfId="458"/>
    <cellStyle name="常规 10 4 3 2" xfId="459"/>
    <cellStyle name="60% - 强调文字颜色 6 2 2 3" xfId="460"/>
    <cellStyle name="差_2015财金互动汇总（加人行、补成都） 2" xfId="461"/>
    <cellStyle name="常规_200704(第一稿）" xfId="462"/>
    <cellStyle name="注释 2 2 2" xfId="463"/>
    <cellStyle name="好_1 2017年省对市（州）税收返还和转移支付预算分地区情况表（华侨事务补助）(1)" xfId="464"/>
    <cellStyle name="60% - 强调文字颜色 6 2 2_2017年省对市(州)税收返还和转移支付预算" xfId="465"/>
    <cellStyle name="常规 6 2 2 2" xfId="466"/>
    <cellStyle name="差_1-学前教育发展专项资金" xfId="467"/>
    <cellStyle name="60% - 强调文字颜色 6 2 3" xfId="468"/>
    <cellStyle name="60% - 强调文字颜色 6 2_四川省2017年省对市（州）税收返还和转移支付分地区预算（草案）--社保处" xfId="469"/>
    <cellStyle name="差_2-60_四川省2017年省对市（州）税收返还和转移支付分地区预算（草案）--社保处" xfId="470"/>
    <cellStyle name="差_2-55_四川省2017年省对市（州）税收返还和转移支付分地区预算（草案）--社保处" xfId="471"/>
    <cellStyle name="常规 3_15-省级防震减灾分情况" xfId="472"/>
    <cellStyle name="常规 9 2" xfId="473"/>
    <cellStyle name="Accent1" xfId="474"/>
    <cellStyle name="Accent1 2" xfId="475"/>
    <cellStyle name="差_Sheet16" xfId="476"/>
    <cellStyle name="好_2-46" xfId="477"/>
    <cellStyle name="Accent2" xfId="478"/>
    <cellStyle name="Accent2 2" xfId="479"/>
    <cellStyle name="Accent3" xfId="480"/>
    <cellStyle name="Accent4" xfId="481"/>
    <cellStyle name="差_Sheet32_四川省2017年省对市（州）税收返还和转移支付分地区预算（草案）--社保处" xfId="482"/>
    <cellStyle name="差_Sheet27_四川省2017年省对市（州）税收返还和转移支付分地区预算（草案）--社保处" xfId="483"/>
    <cellStyle name="好_2-62_四川省2017年省对市（州）税收返还和转移支付分地区预算（草案）--社保处" xfId="484"/>
    <cellStyle name="Accent4 2" xfId="485"/>
    <cellStyle name="差_4-11" xfId="486"/>
    <cellStyle name="Accent6" xfId="487"/>
    <cellStyle name="差_促进扩大信贷增量 2_四川省2017年省对市（州）税收返还和转移支付分地区预算（草案）--社保处" xfId="488"/>
    <cellStyle name="Accent5" xfId="489"/>
    <cellStyle name="常规 2 3 2 2" xfId="490"/>
    <cellStyle name="差_5 2017年省对市（州）税收返还和转移支付预算分地区情况表（全国重点寺观教堂维修经费业生中央财政补助资金）(1)" xfId="491"/>
    <cellStyle name="好_文化产业发展专项资金" xfId="492"/>
    <cellStyle name="Bad 2" xfId="493"/>
    <cellStyle name="常规 11 3" xfId="494"/>
    <cellStyle name="强调文字颜色 1 2_四川省2017年省对市（州）税收返还和转移支付分地区预算（草案）--社保处" xfId="495"/>
    <cellStyle name="Calculation" xfId="496"/>
    <cellStyle name="好_汇总_2017年省对市(州)税收返还和转移支付预算" xfId="497"/>
    <cellStyle name="no dec" xfId="498"/>
    <cellStyle name="Calculation 2" xfId="499"/>
    <cellStyle name="Check Cell 2" xfId="500"/>
    <cellStyle name="常规 15 2" xfId="501"/>
    <cellStyle name="常规 20 2" xfId="502"/>
    <cellStyle name="Check Cell_2016年全省及省级财政收支执行及2017年预算草案表（20161206，预审自用稿）" xfId="503"/>
    <cellStyle name="差_2-58_四川省2017年省对市（州）税收返还和转移支付分地区预算（草案）--社保处" xfId="504"/>
    <cellStyle name="Explanatory Text 2" xfId="505"/>
    <cellStyle name="Good" xfId="506"/>
    <cellStyle name="常规 10" xfId="507"/>
    <cellStyle name="Good 2" xfId="508"/>
    <cellStyle name="常规 10 2" xfId="509"/>
    <cellStyle name="差_19 征兵经费" xfId="510"/>
    <cellStyle name="常规 3 2 4" xfId="511"/>
    <cellStyle name="Heading 1" xfId="512"/>
    <cellStyle name="Heading 1 2" xfId="513"/>
    <cellStyle name="差_汇总_1 3" xfId="514"/>
    <cellStyle name="Heading 1_2016年全省及省级财政收支执行及2017年预算草案表（20161206，预审自用稿）" xfId="515"/>
    <cellStyle name="差_24 维稳经费" xfId="516"/>
    <cellStyle name="Heading 2_2016年全省及省级财政收支执行及2017年预算草案表（20161206，预审自用稿）" xfId="517"/>
    <cellStyle name="标题 1 2 2 3" xfId="518"/>
    <cellStyle name="好_1-学前教育发展专项资金" xfId="519"/>
    <cellStyle name="Heading 3_2016年全省及省级财政收支执行及2017年预算草案表（20161206，预审自用稿）" xfId="520"/>
    <cellStyle name="Normal_APR" xfId="521"/>
    <cellStyle name="百分比 3" xfId="522"/>
    <cellStyle name="Output" xfId="523"/>
    <cellStyle name="差_地方纪检监察机关办案补助专项资金_四川省2017年省对市（州）税收返还和转移支付分地区预算（草案）--社保处" xfId="524"/>
    <cellStyle name="Output 2" xfId="525"/>
    <cellStyle name="Output_2016年全省及省级财政收支执行及2017年预算草案表（20161206，预审自用稿）" xfId="526"/>
    <cellStyle name="Title" xfId="527"/>
    <cellStyle name="Total" xfId="528"/>
    <cellStyle name="Warning Text" xfId="529"/>
    <cellStyle name="差_%84表2：2016-2018年省级部门三年滚动规划报表" xfId="530"/>
    <cellStyle name="Warning Text 2" xfId="531"/>
    <cellStyle name="百分比 2" xfId="532"/>
    <cellStyle name="百分比 2 2" xfId="533"/>
    <cellStyle name="差_促进扩大信贷增量 2 2_四川省2017年省对市（州）税收返还和转移支付分地区预算（草案）--社保处" xfId="534"/>
    <cellStyle name="百分比 2 3" xfId="535"/>
    <cellStyle name="百分比 2 3 3" xfId="536"/>
    <cellStyle name="百分比 2 4" xfId="537"/>
    <cellStyle name="百分比 2 5" xfId="538"/>
    <cellStyle name="标题 3 2 2_2017年省对市(州)税收返还和转移支付预算" xfId="539"/>
    <cellStyle name="好_4-23" xfId="540"/>
    <cellStyle name="标题 1 2" xfId="541"/>
    <cellStyle name="标题 1 2 2 2" xfId="542"/>
    <cellStyle name="常规 47 4 2" xfId="543"/>
    <cellStyle name="标题 1 2 2_2017年省对市(州)税收返还和转移支付预算" xfId="544"/>
    <cellStyle name="差_4-21" xfId="545"/>
    <cellStyle name="标题 1 2 3" xfId="546"/>
    <cellStyle name="标题 2 2" xfId="547"/>
    <cellStyle name="好_24 维稳经费" xfId="548"/>
    <cellStyle name="标题 2 2 2" xfId="549"/>
    <cellStyle name="标题 2 2 2 2" xfId="550"/>
    <cellStyle name="标题 2 2 2 3" xfId="551"/>
    <cellStyle name="标题 2 2 2_2017年省对市(州)税收返还和转移支付预算" xfId="552"/>
    <cellStyle name="标题 2 2 3" xfId="553"/>
    <cellStyle name="检查单元格 2_四川省2017年省对市（州）税收返还和转移支付分地区预算（草案）--社保处" xfId="554"/>
    <cellStyle name="标题 3 2" xfId="555"/>
    <cellStyle name="常规 7 2 3" xfId="556"/>
    <cellStyle name="差_2-65_四川省2017年省对市（州）税收返还和转移支付分地区预算（草案）--社保处" xfId="557"/>
    <cellStyle name="常规 17 4" xfId="558"/>
    <cellStyle name="好_2 政法转移支付" xfId="559"/>
    <cellStyle name="好_4-29" xfId="560"/>
    <cellStyle name="常规 2 5_2017年省对市(州)税收返还和转移支付预算" xfId="561"/>
    <cellStyle name="标题 3 2 2 2" xfId="562"/>
    <cellStyle name="标题 3 2 3" xfId="563"/>
    <cellStyle name="标题 4 2 2 2" xfId="564"/>
    <cellStyle name="千位分隔 3 2 2" xfId="565"/>
    <cellStyle name="常规 11 2" xfId="566"/>
    <cellStyle name="标题 4 2 2_2017年省对市(州)税收返还和转移支付预算" xfId="567"/>
    <cellStyle name="差_科技口6-30-35" xfId="568"/>
    <cellStyle name="标题 4 2 3" xfId="569"/>
    <cellStyle name="千位分隔 3 3" xfId="570"/>
    <cellStyle name="常规 47 2 2" xfId="571"/>
    <cellStyle name="标题 5 3" xfId="572"/>
    <cellStyle name="差 2" xfId="573"/>
    <cellStyle name="差 2 2" xfId="574"/>
    <cellStyle name="未定义" xfId="575"/>
    <cellStyle name="差_10 2017年省对市（州）税收返还和转移支付预算分地区情况表（寺观教堂维修补助资金）(1)" xfId="576"/>
    <cellStyle name="差_Sheet20_四川省2017年省对市（州）税收返还和转移支付分地区预算（草案）--社保处" xfId="577"/>
    <cellStyle name="差_Sheet15_四川省2017年省对市（州）税收返还和转移支付分地区预算（草案）--社保处" xfId="578"/>
    <cellStyle name="好_2-45_四川省2017年省对市（州）税收返还和转移支付分地区预算（草案）--社保处" xfId="579"/>
    <cellStyle name="好_2-50_四川省2017年省对市（州）税收返还和转移支付分地区预算（草案）--社保处" xfId="580"/>
    <cellStyle name="计算 2 2_2017年省对市(州)税收返还和转移支付预算" xfId="581"/>
    <cellStyle name="差 2 2 3" xfId="582"/>
    <cellStyle name="差 2 3" xfId="583"/>
    <cellStyle name="差_2015财金互动汇总（加人行、补成都）_2017年省对市(州)税收返还和转移支付预算" xfId="584"/>
    <cellStyle name="好_18 2017年省对市（州）税收返还和转移支付预算分地区情况表（全省法院系统业务经费）(1)" xfId="585"/>
    <cellStyle name="差_2015直接融资汇总表 4" xfId="586"/>
    <cellStyle name="差 2_四川省2017年省对市（州）税收返还和转移支付分地区预算（草案）--社保处" xfId="587"/>
    <cellStyle name="好_Sheet33" xfId="588"/>
    <cellStyle name="差_11 2017年省对市（州）税收返还和转移支付预算分地区情况表（基层行政单位救灾专项资金）(1)" xfId="589"/>
    <cellStyle name="差_1-12_四川省2017年省对市（州）税收返还和转移支付分地区预算（草案）--社保处" xfId="590"/>
    <cellStyle name="链接单元格 2 2" xfId="591"/>
    <cellStyle name="好_8 2017年省对市（州）税收返还和转移支付预算分地区情况表（民族事业发展资金）(1)" xfId="592"/>
    <cellStyle name="差_国家级非物质文化遗产保护专项资金" xfId="593"/>
    <cellStyle name="差_123" xfId="594"/>
    <cellStyle name="差_13 2017年省对市（州）税收返还和转移支付预算分地区情况表（审计能力提升专项经费）(1)" xfId="595"/>
    <cellStyle name="常规 6 2_2017年省对市(州)税收返还和转移支付预算" xfId="596"/>
    <cellStyle name="差_14 2017年省对市（州）税收返还和转移支付预算分地区情况表（支持基层政权建设补助资金）(1)" xfId="597"/>
    <cellStyle name="差_15-省级防震减灾分情况" xfId="598"/>
    <cellStyle name="好_11 2017年省对市（州）税收返还和转移支付预算分地区情况表（基层行政单位救灾专项资金）(1)" xfId="599"/>
    <cellStyle name="差_26 地方纪检监察机关办案补助专项资金" xfId="600"/>
    <cellStyle name="强调文字颜色 6 2_四川省2017年省对市（州）税收返还和转移支付分地区预算（草案）--社保处" xfId="601"/>
    <cellStyle name="差_18 2017年省对市（州）税收返还和转移支付预算分地区情况表（全省法院系统业务经费）(1)" xfId="602"/>
    <cellStyle name="差_2 政法转移支付" xfId="603"/>
    <cellStyle name="差_2015财金互动汇总（加人行、补成都）" xfId="604"/>
    <cellStyle name="差_2015财金互动汇总（加人行、补成都） 2 2" xfId="605"/>
    <cellStyle name="差_2-65" xfId="606"/>
    <cellStyle name="差_2015财金互动汇总（加人行、补成都） 2 2_2017年省对市(州)税收返还和转移支付预算" xfId="607"/>
    <cellStyle name="差_2015财金互动汇总（加人行、补成都） 2 3" xfId="608"/>
    <cellStyle name="差_2015财金互动汇总（加人行、补成都） 2_2017年省对市(州)税收返还和转移支付预算" xfId="609"/>
    <cellStyle name="差_省级科技计划项目专项资金" xfId="610"/>
    <cellStyle name="常规 10 4" xfId="611"/>
    <cellStyle name="差_2015财金互动汇总（加人行、补成都） 3" xfId="612"/>
    <cellStyle name="差_2015财金互动汇总（加人行、补成都） 3_2017年省对市(州)税收返还和转移支付预算" xfId="613"/>
    <cellStyle name="差_2015财金互动汇总（加人行、补成都） 4" xfId="614"/>
    <cellStyle name="差_2015直接融资汇总表 2 3" xfId="615"/>
    <cellStyle name="好_23 铁路护路专项经费" xfId="616"/>
    <cellStyle name="差_汇总_1 2 3" xfId="617"/>
    <cellStyle name="差_2015直接融资汇总表 2_2017年省对市(州)税收返还和转移支付预算" xfId="618"/>
    <cellStyle name="汇总 2 2 2" xfId="619"/>
    <cellStyle name="差_2015直接融资汇总表 3" xfId="620"/>
    <cellStyle name="好_国家级非物质文化遗产保护专项资金" xfId="621"/>
    <cellStyle name="差_国家文物保护专项资金" xfId="622"/>
    <cellStyle name="差_2015直接融资汇总表_2017年省对市(州)税收返还和转移支付预算" xfId="623"/>
    <cellStyle name="差_2017年省对市（州）税收返还和转移支付预算分地区情况表（华侨事务补助）(1)" xfId="624"/>
    <cellStyle name="差_21 禁毒补助经费" xfId="625"/>
    <cellStyle name="差_22 2017年省对市（州）税收返还和转移支付预算分地区情况表（交警业务经费）(1)" xfId="626"/>
    <cellStyle name="差_23 铁路护路专项经费" xfId="627"/>
    <cellStyle name="常规 9" xfId="628"/>
    <cellStyle name="差_2-50" xfId="629"/>
    <cellStyle name="差_2-45" xfId="630"/>
    <cellStyle name="样式 1 2" xfId="631"/>
    <cellStyle name="常规_2015年全省及省级财政收支执行及2016年预算草案表（20160120）企业处修改" xfId="632"/>
    <cellStyle name="差_2-46" xfId="633"/>
    <cellStyle name="差_2-52" xfId="634"/>
    <cellStyle name="常规 10 2 2 2" xfId="635"/>
    <cellStyle name="差_2-52_四川省2017年省对市（州）税收返还和转移支付分地区预算（草案）--社保处" xfId="636"/>
    <cellStyle name="好_%84表2：2016-2018年省级部门三年滚动规划报表" xfId="637"/>
    <cellStyle name="差_2-60" xfId="638"/>
    <cellStyle name="差_2-55" xfId="639"/>
    <cellStyle name="差_2-59_四川省2017年省对市（州）税收返还和转移支付分地区预算（草案）--社保处" xfId="640"/>
    <cellStyle name="差_2-62" xfId="641"/>
    <cellStyle name="差_2-67" xfId="642"/>
    <cellStyle name="好_1-12" xfId="643"/>
    <cellStyle name="差_Sheet26" xfId="644"/>
    <cellStyle name="差_2-67_四川省2017年省对市（州）税收返还和转移支付分地区预算（草案）--社保处" xfId="645"/>
    <cellStyle name="好_1-12_四川省2017年省对市（州）税收返还和转移支付分地区预算（草案）--社保处" xfId="646"/>
    <cellStyle name="差_汇总_1 2" xfId="647"/>
    <cellStyle name="差_2-财金互动" xfId="648"/>
    <cellStyle name="差_3 2017年省对市（州）税收返还和转移支付预算分地区情况表（到村任职）" xfId="649"/>
    <cellStyle name="差_3-义务教育均衡发展专项" xfId="650"/>
    <cellStyle name="差_4" xfId="651"/>
    <cellStyle name="差_4-12" xfId="652"/>
    <cellStyle name="差_地方纪检监察机关办案补助专项资金" xfId="653"/>
    <cellStyle name="差_4-8" xfId="654"/>
    <cellStyle name="差_4-9" xfId="655"/>
    <cellStyle name="差_6-扶持民办教育专项" xfId="656"/>
    <cellStyle name="差_6-省级财政政府与社会资本合作项目综合补助资金" xfId="657"/>
    <cellStyle name="差_促进扩大信贷增量 3_四川省2017年省对市（州）税收返还和转移支付分地区预算（草案）--社保处" xfId="658"/>
    <cellStyle name="差_7-普惠金融政府和社会资本合作以奖代补资金" xfId="659"/>
    <cellStyle name="差_Sheet20" xfId="660"/>
    <cellStyle name="差_Sheet15" xfId="661"/>
    <cellStyle name="好_2-45" xfId="662"/>
    <cellStyle name="好_2-50" xfId="663"/>
    <cellStyle name="差_Sheet18_四川省2017年省对市（州）税收返还和转移支付分地区预算（草案）--社保处" xfId="664"/>
    <cellStyle name="差_Sheet19_四川省2017年省对市（州）税收返还和转移支付分地区预算（草案）--社保处" xfId="665"/>
    <cellStyle name="差_促进扩大信贷增量 2 3" xfId="666"/>
    <cellStyle name="差_Sheet2" xfId="667"/>
    <cellStyle name="差_Sheet22" xfId="668"/>
    <cellStyle name="好_2-52" xfId="669"/>
    <cellStyle name="常规 10 2 4" xfId="670"/>
    <cellStyle name="差_Sheet22_四川省2017年省对市（州）税收返还和转移支付分地区预算（草案）--社保处" xfId="671"/>
    <cellStyle name="好_2-52_四川省2017年省对市（州）税收返还和转移支付分地区预算（草案）--社保处" xfId="672"/>
    <cellStyle name="好_Sheet29_四川省2017年省对市（州）税收返还和转移支付分地区预算（草案）--社保处" xfId="673"/>
    <cellStyle name="差_Sheet25" xfId="674"/>
    <cellStyle name="好_2-55" xfId="675"/>
    <cellStyle name="好_2-60" xfId="676"/>
    <cellStyle name="差_Sheet25_四川省2017年省对市（州）税收返还和转移支付分地区预算（草案）--社保处" xfId="677"/>
    <cellStyle name="好_2-55_四川省2017年省对市（州）税收返还和转移支付分地区预算（草案）--社保处" xfId="678"/>
    <cellStyle name="好_2-60_四川省2017年省对市（州）税收返还和转移支付分地区预算（草案）--社保处" xfId="679"/>
    <cellStyle name="解释性文本 2 2 3" xfId="680"/>
    <cellStyle name="常规 25 2 2" xfId="681"/>
    <cellStyle name="常规 30 2 2" xfId="682"/>
    <cellStyle name="差_Sheet32" xfId="683"/>
    <cellStyle name="差_Sheet27" xfId="684"/>
    <cellStyle name="好_2-62" xfId="685"/>
    <cellStyle name="差_促进扩大信贷增量_四川省2017年省对市（州）税收返还和转移支付分地区预算（草案）--社保处" xfId="686"/>
    <cellStyle name="差_Sheet29" xfId="687"/>
    <cellStyle name="好_2-59" xfId="688"/>
    <cellStyle name="差_Sheet33" xfId="689"/>
    <cellStyle name="好_2-58" xfId="690"/>
    <cellStyle name="差_Sheet33_四川省2017年省对市（州）税收返还和转移支付分地区预算（草案）--社保处" xfId="691"/>
    <cellStyle name="好_2-58_四川省2017年省对市（州）税收返还和转移支付分地区预算（草案）--社保处" xfId="692"/>
    <cellStyle name="差_促进扩大信贷增量" xfId="693"/>
    <cellStyle name="差_促进扩大信贷增量 2 2" xfId="694"/>
    <cellStyle name="差_促进扩大信贷增量_2017年省对市(州)税收返还和转移支付预算" xfId="695"/>
    <cellStyle name="差_公共文化服务体系建设" xfId="696"/>
    <cellStyle name="差_汇总" xfId="697"/>
    <cellStyle name="差_汇总 2 2" xfId="698"/>
    <cellStyle name="常规 10 4 3" xfId="699"/>
    <cellStyle name="差_汇总 2 2_2017年省对市(州)税收返还和转移支付预算" xfId="700"/>
    <cellStyle name="差_汇总 2 3" xfId="701"/>
    <cellStyle name="好_1-政策性保险财政补助资金" xfId="702"/>
    <cellStyle name="差_汇总 2_2017年省对市(州)税收返还和转移支付预算" xfId="703"/>
    <cellStyle name="差_汇总 3" xfId="704"/>
    <cellStyle name="常规 30_2016年四川省省级一般公共预算支出执行情况表" xfId="705"/>
    <cellStyle name="差_汇总_1 2 2" xfId="706"/>
    <cellStyle name="常规 17_2016年四川省省级一般公共预算支出执行情况表" xfId="707"/>
    <cellStyle name="差_汇总 3_2017年省对市(州)税收返还和转移支付预算" xfId="708"/>
    <cellStyle name="差_汇总 3_四川省2017年省对市（州）税收返还和转移支付分地区预算（草案）--社保处" xfId="709"/>
    <cellStyle name="差_汇总 4" xfId="710"/>
    <cellStyle name="差_汇总_1" xfId="711"/>
    <cellStyle name="强调文字颜色 3 2_四川省2017年省对市（州）税收返还和转移支付分地区预算（草案）--社保处" xfId="712"/>
    <cellStyle name="差_汇总_1 3_2017年省对市(州)税收返还和转移支付预算" xfId="713"/>
    <cellStyle name="差_汇总_2" xfId="714"/>
    <cellStyle name="差_汇总_2 2" xfId="715"/>
    <cellStyle name="差_汇总_2 2 2_2017年省对市(州)税收返还和转移支付预算" xfId="716"/>
    <cellStyle name="差_汇总_2 2 2_四川省2017年省对市（州）税收返还和转移支付分地区预算（草案）--社保处" xfId="717"/>
    <cellStyle name="差_汇总_2 2_四川省2017年省对市（州）税收返还和转移支付分地区预算（草案）--社保处" xfId="718"/>
    <cellStyle name="差_少数民族文化事业发展专项资金" xfId="719"/>
    <cellStyle name="差_汇总_2 3" xfId="720"/>
    <cellStyle name="差_汇总_2 3_2017年省对市(州)税收返还和转移支付预算" xfId="721"/>
    <cellStyle name="差_汇总_2 3_四川省2017年省对市（州）税收返还和转移支付分地区预算（草案）--社保处" xfId="722"/>
    <cellStyle name="差_汇总_2_四川省2017年省对市（州）税收返还和转移支付分地区预算（草案）--社保处" xfId="723"/>
    <cellStyle name="常规_2014年全省及省级财政收支执行及2015年预算草案表（20150123，自用稿）" xfId="724"/>
    <cellStyle name="差_汇总_四川省2017年省对市（州）税收返还和转移支付分地区预算（草案）--社保处" xfId="725"/>
    <cellStyle name="差_美术馆公共图书馆文化馆（站）免费开放专项资金" xfId="726"/>
    <cellStyle name="差_其他工程费用计费" xfId="727"/>
    <cellStyle name="差_省级文化发展专项资金" xfId="728"/>
    <cellStyle name="差_省级文物保护专项资金" xfId="729"/>
    <cellStyle name="好_债券贴息计算器" xfId="730"/>
    <cellStyle name="差_四川省2017年省对市（州）税收返还和转移支付分地区预算（草案）--教科文处" xfId="731"/>
    <cellStyle name="差_四川省2017年省对市（州）税收返还和转移支付分地区预算（草案）--社保处" xfId="732"/>
    <cellStyle name="差_四川省2017年省对市（州）税收返还和转移支付分地区预算（草案）--债务金融处" xfId="733"/>
    <cellStyle name="差_体育场馆免费低收费开放补助资金" xfId="734"/>
    <cellStyle name="差_文化产业发展专项资金" xfId="735"/>
    <cellStyle name="千位分隔 2 2 3" xfId="736"/>
    <cellStyle name="差_宣传文化事业发展专项资金" xfId="737"/>
    <cellStyle name="常规 7 2_2017年省对市(州)税收返还和转移支付预算" xfId="738"/>
    <cellStyle name="好_4-9" xfId="739"/>
    <cellStyle name="差_债券贴息计算器" xfId="740"/>
    <cellStyle name="差_债券贴息计算器_四川省2017年省对市（州）税收返还和转移支付分地区预算（草案）--社保处" xfId="741"/>
    <cellStyle name="常规 10 2 2" xfId="742"/>
    <cellStyle name="常规 2 4 2 2" xfId="743"/>
    <cellStyle name="常规 10 2 2_2017年省对市(州)税收返还和转移支付预算" xfId="744"/>
    <cellStyle name="常规 10 2 3" xfId="745"/>
    <cellStyle name="常规 10 2_2017年省对市(州)税收返还和转移支付预算" xfId="746"/>
    <cellStyle name="常规 10 3" xfId="747"/>
    <cellStyle name="常规 10 3 2" xfId="748"/>
    <cellStyle name="好_Sheet27" xfId="749"/>
    <cellStyle name="好_Sheet32" xfId="750"/>
    <cellStyle name="常规 10 3_123" xfId="751"/>
    <cellStyle name="常规 10 4 2" xfId="752"/>
    <cellStyle name="常规 10_123" xfId="753"/>
    <cellStyle name="常规 11 2 2" xfId="754"/>
    <cellStyle name="常规 11 2 3" xfId="755"/>
    <cellStyle name="常规 11 2_2017年省对市(州)税收返还和转移支付预算" xfId="756"/>
    <cellStyle name="好_20 国防动员专项经费" xfId="757"/>
    <cellStyle name="常规 12" xfId="758"/>
    <cellStyle name="常规 12 2" xfId="759"/>
    <cellStyle name="常规 12 3" xfId="760"/>
    <cellStyle name="常规 12_123" xfId="761"/>
    <cellStyle name="常规 13" xfId="762"/>
    <cellStyle name="常规 13 2" xfId="763"/>
    <cellStyle name="常规 13_四川省2017年省对市（州）税收返还和转移支付分地区预算（草案）--社保处" xfId="764"/>
    <cellStyle name="强调文字颜色 5 2 2 3" xfId="765"/>
    <cellStyle name="常规 14" xfId="766"/>
    <cellStyle name="常规 14 2" xfId="767"/>
    <cellStyle name="好_促进扩大信贷增量 3" xfId="768"/>
    <cellStyle name="常规 15 4" xfId="769"/>
    <cellStyle name="常规 20 4" xfId="770"/>
    <cellStyle name="常规 16" xfId="771"/>
    <cellStyle name="常规 21" xfId="772"/>
    <cellStyle name="检查单元格 2 2 2" xfId="773"/>
    <cellStyle name="常规 16 2" xfId="774"/>
    <cellStyle name="常规 21 2" xfId="775"/>
    <cellStyle name="常规 17" xfId="776"/>
    <cellStyle name="常规 22" xfId="777"/>
    <cellStyle name="检查单元格 2 2 3" xfId="778"/>
    <cellStyle name="常规 17 2" xfId="779"/>
    <cellStyle name="常规 22 2" xfId="780"/>
    <cellStyle name="常规 17 2 2" xfId="781"/>
    <cellStyle name="好 2_四川省2017年省对市（州）税收返还和转移支付分地区预算（草案）--社保处" xfId="782"/>
    <cellStyle name="常规 17 2_2016年四川省省级一般公共预算支出执行情况表" xfId="783"/>
    <cellStyle name="好_国家文物保护专项资金" xfId="784"/>
    <cellStyle name="好_2015财金互动汇总（加人行、补成都）" xfId="785"/>
    <cellStyle name="常规 17 3" xfId="786"/>
    <cellStyle name="常规 17 4 2" xfId="787"/>
    <cellStyle name="常规 18" xfId="788"/>
    <cellStyle name="常规 23" xfId="789"/>
    <cellStyle name="常规 18 2" xfId="790"/>
    <cellStyle name="常规 2_省级科预算草案表1.14" xfId="791"/>
    <cellStyle name="好_9 2017年省对市（州）税收返还和转移支付预算分地区情况表（全省工商行政管理专项经费）(1)" xfId="792"/>
    <cellStyle name="常规 19" xfId="793"/>
    <cellStyle name="常规 24" xfId="794"/>
    <cellStyle name="常规 19 2" xfId="795"/>
    <cellStyle name="常规 24 2" xfId="796"/>
    <cellStyle name="常规 2" xfId="797"/>
    <cellStyle name="常规 2 2" xfId="798"/>
    <cellStyle name="常规 2 2 2" xfId="799"/>
    <cellStyle name="好_4-14" xfId="800"/>
    <cellStyle name="常规 2 2 2 2" xfId="801"/>
    <cellStyle name="好_促进扩大信贷增量 2 3" xfId="802"/>
    <cellStyle name="好_2015财金互动汇总（加人行、补成都） 3_2017年省对市(州)税收返还和转移支付预算" xfId="803"/>
    <cellStyle name="常规 2 2 2 3" xfId="804"/>
    <cellStyle name="常规 2 2 2_2017年省对市(州)税收返还和转移支付预算" xfId="805"/>
    <cellStyle name="常规 2 2 3" xfId="806"/>
    <cellStyle name="好_4-15" xfId="807"/>
    <cellStyle name="好_4-20" xfId="808"/>
    <cellStyle name="常规 2 2 4" xfId="809"/>
    <cellStyle name="好_4-21" xfId="810"/>
    <cellStyle name="常规 2 2_2017年省对市(州)税收返还和转移支付预算" xfId="811"/>
    <cellStyle name="常规 2 3" xfId="812"/>
    <cellStyle name="好_13 2017年省对市（州）税收返还和转移支付预算分地区情况表（审计能力提升专项经费）(1)" xfId="813"/>
    <cellStyle name="常规 2 3 3" xfId="814"/>
    <cellStyle name="常规 2 3 4" xfId="815"/>
    <cellStyle name="常规 2 3 5" xfId="816"/>
    <cellStyle name="常规 9_123" xfId="817"/>
    <cellStyle name="常规 2 3_2017年省对市(州)税收返还和转移支付预算" xfId="818"/>
    <cellStyle name="常规 2 4" xfId="819"/>
    <cellStyle name="常规 2 4 2" xfId="820"/>
    <cellStyle name="警告文本 2 2_2017年省对市(州)税收返还和转移支付预算" xfId="821"/>
    <cellStyle name="常规 2 5" xfId="822"/>
    <cellStyle name="常规 2 5 2" xfId="823"/>
    <cellStyle name="常规 6 2 2 3" xfId="824"/>
    <cellStyle name="注释 2 2 3" xfId="825"/>
    <cellStyle name="常规 2_%84表2：2016-2018年省级部门三年滚动规划报表" xfId="826"/>
    <cellStyle name="常规 20 2 2" xfId="827"/>
    <cellStyle name="常规 20 2_2016年社保基金收支执行及2017年预算草案表" xfId="828"/>
    <cellStyle name="好_促进扩大信贷增量 2" xfId="829"/>
    <cellStyle name="常规 20 3" xfId="830"/>
    <cellStyle name="常规 20_2015年全省及省级财政收支执行及2016年预算草案表（20160120）企业处修改" xfId="831"/>
    <cellStyle name="好_27 妇女儿童事业发展专项资金" xfId="832"/>
    <cellStyle name="常规 21 2 2" xfId="833"/>
    <cellStyle name="常规 21 3" xfId="834"/>
    <cellStyle name="常规 25" xfId="835"/>
    <cellStyle name="常规 30" xfId="836"/>
    <cellStyle name="常规 25 2_2016年社保基金收支执行及2017年预算草案表" xfId="837"/>
    <cellStyle name="常规 26_2016年社保基金收支执行及2017年预算草案表" xfId="838"/>
    <cellStyle name="常规 31_2016年社保基金收支执行及2017年预算草案表" xfId="839"/>
    <cellStyle name="常规 27" xfId="840"/>
    <cellStyle name="常规 32" xfId="841"/>
    <cellStyle name="常规 27 2" xfId="842"/>
    <cellStyle name="常规 27 2 2" xfId="843"/>
    <cellStyle name="常规 27 2_2016年四川省省级一般公共预算支出执行情况表" xfId="844"/>
    <cellStyle name="常规 27 3" xfId="845"/>
    <cellStyle name="常规 27_2016年四川省省级一般公共预算支出执行情况表" xfId="846"/>
    <cellStyle name="常规 28" xfId="847"/>
    <cellStyle name="常规 33" xfId="848"/>
    <cellStyle name="常规 28 2" xfId="849"/>
    <cellStyle name="常规_省级科预算草案表1.14" xfId="850"/>
    <cellStyle name="常规 28 2 2" xfId="851"/>
    <cellStyle name="常规_省级科预算草案表1.14 2" xfId="852"/>
    <cellStyle name="常规 28_2016年社保基金收支执行及2017年预算草案表" xfId="853"/>
    <cellStyle name="好_促进扩大信贷增量 2 2_2017年省对市(州)税收返还和转移支付预算" xfId="854"/>
    <cellStyle name="常规 29" xfId="855"/>
    <cellStyle name="常规 34" xfId="856"/>
    <cellStyle name="常规 3 2 2" xfId="857"/>
    <cellStyle name="常规 3 2 2 2" xfId="858"/>
    <cellStyle name="常规 3 2 2 3" xfId="859"/>
    <cellStyle name="常规 3 2 2_2017年省对市(州)税收返还和转移支付预算" xfId="860"/>
    <cellStyle name="常规 3 2 3" xfId="861"/>
    <cellStyle name="常规 3 2 3 2" xfId="862"/>
    <cellStyle name="常规 3 2_2016年四川省省级一般公共预算支出执行情况表" xfId="863"/>
    <cellStyle name="常规 3 3 2" xfId="864"/>
    <cellStyle name="常规 3 3 3" xfId="865"/>
    <cellStyle name="常规 3 3_2017年省对市(州)税收返还和转移支付预算" xfId="866"/>
    <cellStyle name="常规 6_123" xfId="867"/>
    <cellStyle name="常规 3 4" xfId="868"/>
    <cellStyle name="好_汇总 2" xfId="869"/>
    <cellStyle name="好_四川省2017年省对市（州）税收返还和转移支付分地区预算（草案）--教科文处" xfId="870"/>
    <cellStyle name="常规 30 2_2016年四川省省级一般公共预算支出执行情况表" xfId="871"/>
    <cellStyle name="常规 30 3" xfId="872"/>
    <cellStyle name="常规 35" xfId="873"/>
    <cellStyle name="常规 4" xfId="874"/>
    <cellStyle name="常规 4 2" xfId="875"/>
    <cellStyle name="常规 4 2 2" xfId="876"/>
    <cellStyle name="常规 4 3" xfId="877"/>
    <cellStyle name="常规 4_123" xfId="878"/>
    <cellStyle name="常规 47 2" xfId="879"/>
    <cellStyle name="好_2" xfId="880"/>
    <cellStyle name="常规 47 3" xfId="881"/>
    <cellStyle name="好_Sheet26_四川省2017年省对市（州）税收返还和转移支付分地区预算（草案）--社保处" xfId="882"/>
    <cellStyle name="常规 47 4" xfId="883"/>
    <cellStyle name="常规_(陈诚修改稿)2006年全省及省级财政决算及07年预算执行情况表(A4 留底自用) 2" xfId="884"/>
    <cellStyle name="常规 47 4 2 2" xfId="885"/>
    <cellStyle name="常规 48" xfId="886"/>
    <cellStyle name="常规 48 2" xfId="887"/>
    <cellStyle name="常规 48 2 2" xfId="888"/>
    <cellStyle name="常规 5 4" xfId="889"/>
    <cellStyle name="好_4-8" xfId="890"/>
    <cellStyle name="常规 6 2" xfId="891"/>
    <cellStyle name="好_22 2017年省对市（州）税收返还和转移支付预算分地区情况表（交警业务经费）(1)" xfId="892"/>
    <cellStyle name="注释 2 2" xfId="893"/>
    <cellStyle name="好_博物馆纪念馆逐步免费开放补助资金" xfId="894"/>
    <cellStyle name="常规 6 2 2" xfId="895"/>
    <cellStyle name="常规 6 2 2_2017年省对市(州)税收返还和转移支付预算" xfId="896"/>
    <cellStyle name="常规 6 2 3" xfId="897"/>
    <cellStyle name="常规 6 2 4" xfId="898"/>
    <cellStyle name="常规 6 3" xfId="899"/>
    <cellStyle name="常规 6 3 2" xfId="900"/>
    <cellStyle name="常规 6 3_123" xfId="901"/>
    <cellStyle name="常规 6 4" xfId="902"/>
    <cellStyle name="常规 7" xfId="903"/>
    <cellStyle name="常规 7 2 2" xfId="904"/>
    <cellStyle name="常规 8" xfId="905"/>
    <cellStyle name="常规 9 2 2" xfId="906"/>
    <cellStyle name="常规 9 2_123" xfId="907"/>
    <cellStyle name="常规 9 3" xfId="908"/>
    <cellStyle name="常规_(陈诚修改稿)2006年全省及省级财政决算及07年预算执行情况表(A4 留底自用)" xfId="909"/>
    <cellStyle name="常规_(陈诚修改稿)2006年全省及省级财政决算及07年预算执行情况表(A4 留底自用) 2 2 2 2" xfId="910"/>
    <cellStyle name="常规_2001年预算：预算收入及财力（12月21日上午定案表）" xfId="911"/>
    <cellStyle name="常规_2017年省级预算" xfId="912"/>
    <cellStyle name="常规_国资决算以及执行情况0712 2 2" xfId="913"/>
    <cellStyle name="常规_基金分析表(99.3)" xfId="914"/>
    <cellStyle name="好 2" xfId="915"/>
    <cellStyle name="好 2 2" xfId="916"/>
    <cellStyle name="好 2 2 2" xfId="917"/>
    <cellStyle name="好_5-农村教师周转房建设" xfId="918"/>
    <cellStyle name="计算 2_四川省2017年省对市（州）税收返还和转移支付分地区预算（草案）--社保处" xfId="919"/>
    <cellStyle name="好 2 2 3" xfId="920"/>
    <cellStyle name="好_“三区”文化人才专项资金" xfId="921"/>
    <cellStyle name="好_10 2017年省对市（州）税收返还和转移支付预算分地区情况表（寺观教堂维修补助资金）(1)" xfId="922"/>
    <cellStyle name="好_10-扶持民族地区教育发展" xfId="923"/>
    <cellStyle name="好_12 2017年省对市（州）税收返还和转移支付预算分地区情况表（民族地区春节慰问经费）(1)" xfId="924"/>
    <cellStyle name="好_123" xfId="925"/>
    <cellStyle name="好_14 2017年省对市（州）税收返还和转移支付预算分地区情况表（支持基层政权建设补助资金）(1)" xfId="926"/>
    <cellStyle name="好_15-省级防震减灾分情况" xfId="927"/>
    <cellStyle name="好_6-扶持民办教育专项" xfId="928"/>
    <cellStyle name="好_19 征兵经费" xfId="929"/>
    <cellStyle name="好_2015财金互动汇总（加人行、补成都） 2" xfId="930"/>
    <cellStyle name="好_2015财金互动汇总（加人行、补成都） 2 2_2017年省对市(州)税收返还和转移支付预算" xfId="931"/>
    <cellStyle name="好_2015财金互动汇总（加人行、补成都） 2_2017年省对市(州)税收返还和转移支付预算" xfId="932"/>
    <cellStyle name="好_2015财金互动汇总（加人行、补成都）_2017年省对市(州)税收返还和转移支付预算" xfId="933"/>
    <cellStyle name="好_2015直接融资汇总表 2_2017年省对市(州)税收返还和转移支付预算" xfId="934"/>
    <cellStyle name="好_2015直接融资汇总表 3" xfId="935"/>
    <cellStyle name="好_Sheet14_四川省2017年省对市（州）税收返还和转移支付分地区预算（草案）--社保处" xfId="936"/>
    <cellStyle name="好_2015直接融资汇总表 3_2017年省对市(州)税收返还和转移支付预算" xfId="937"/>
    <cellStyle name="好_2015直接融资汇总表 4" xfId="938"/>
    <cellStyle name="链接单元格 2 2 2" xfId="939"/>
    <cellStyle name="好_2015直接融资汇总表_2017年省对市(州)税收返还和转移支付预算" xfId="940"/>
    <cellStyle name="好_2016年四川省省级一般公共预算支出执行情况表" xfId="941"/>
    <cellStyle name="好_25 消防部队大型装备建设补助经费" xfId="942"/>
    <cellStyle name="好_宣传文化事业发展专项资金" xfId="943"/>
    <cellStyle name="好_26 地方纪检监察机关办案补助专项资金" xfId="944"/>
    <cellStyle name="好_2-65" xfId="945"/>
    <cellStyle name="好_2-65_四川省2017年省对市（州）税收返还和转移支付分地区预算（草案）--社保处" xfId="946"/>
    <cellStyle name="好_2-67_四川省2017年省对市（州）税收返还和转移支付分地区预算（草案）--社保处" xfId="947"/>
    <cellStyle name="好_28 基层干训机构建设补助专项资金" xfId="948"/>
    <cellStyle name="好_汇总 3_2017年省对市(州)税收返还和转移支付预算" xfId="949"/>
    <cellStyle name="好_2-财金互动" xfId="950"/>
    <cellStyle name="好_2-义务教育经费保障机制改革" xfId="951"/>
    <cellStyle name="好_3 2017年省对市（州）税收返还和转移支付预算分地区情况表（到村任职）" xfId="952"/>
    <cellStyle name="好_3-创业担保贷款贴息及奖补" xfId="953"/>
    <cellStyle name="好_4-11" xfId="954"/>
    <cellStyle name="好_4-22" xfId="955"/>
    <cellStyle name="好_4-24" xfId="956"/>
    <cellStyle name="好_4-30" xfId="957"/>
    <cellStyle name="好_4-5" xfId="958"/>
    <cellStyle name="好_4-农村义教“营养改善计划”" xfId="959"/>
    <cellStyle name="好_5 2017年省对市（州）税收返还和转移支付预算分地区情况表（全国重点寺观教堂维修经费业生中央财政补助资金）(1)" xfId="960"/>
    <cellStyle name="好_6" xfId="961"/>
    <cellStyle name="好_6-省级财政政府与社会资本合作项目综合补助资金" xfId="962"/>
    <cellStyle name="好_促进扩大信贷增量 4" xfId="963"/>
    <cellStyle name="好_7 2017年省对市（州）税收返还和转移支付预算分地区情况表（省级旅游发展资金）(1)" xfId="964"/>
    <cellStyle name="好_促进扩大信贷增量 2 2" xfId="965"/>
    <cellStyle name="好_7-普惠金融政府和社会资本合作以奖代补资金" xfId="966"/>
    <cellStyle name="好_7-中等职业教育发展专项经费" xfId="967"/>
    <cellStyle name="好_Sheet14" xfId="968"/>
    <cellStyle name="好_Sheet15" xfId="969"/>
    <cellStyle name="好_Sheet20" xfId="970"/>
    <cellStyle name="好_Sheet16" xfId="971"/>
    <cellStyle name="好_Sheet16_四川省2017年省对市（州）税收返还和转移支付分地区预算（草案）--社保处" xfId="972"/>
    <cellStyle name="输出 2 2 2" xfId="973"/>
    <cellStyle name="好_Sheet18_四川省2017年省对市（州）税收返还和转移支付分地区预算（草案）--社保处" xfId="974"/>
    <cellStyle name="好_Sheet19" xfId="975"/>
    <cellStyle name="好_Sheet22_四川省2017年省对市（州）税收返还和转移支付分地区预算（草案）--社保处" xfId="976"/>
    <cellStyle name="好_Sheet25" xfId="977"/>
    <cellStyle name="好_Sheet25_四川省2017年省对市（州）税收返还和转移支付分地区预算（草案）--社保处" xfId="978"/>
    <cellStyle name="好_Sheet27_四川省2017年省对市（州）税收返还和转移支付分地区预算（草案）--社保处" xfId="979"/>
    <cellStyle name="好_Sheet32_四川省2017年省对市（州）税收返还和转移支付分地区预算（草案）--社保处" xfId="980"/>
    <cellStyle name="好_Sheet29" xfId="981"/>
    <cellStyle name="好_Sheet7" xfId="982"/>
    <cellStyle name="好_促进扩大信贷增量" xfId="983"/>
    <cellStyle name="好_促进扩大信贷增量 2_2017年省对市(州)税收返还和转移支付预算" xfId="984"/>
    <cellStyle name="检查单元格 2 3" xfId="985"/>
    <cellStyle name="好_促进扩大信贷增量 2_四川省2017年省对市（州）税收返还和转移支付分地区预算（草案）--社保处" xfId="986"/>
    <cellStyle name="好_促进扩大信贷增量 3_2017年省对市(州)税收返还和转移支付预算" xfId="987"/>
    <cellStyle name="好_地方纪检监察机关办案补助专项资金_四川省2017年省对市（州）税收返还和转移支付分地区预算（草案）--社保处" xfId="988"/>
    <cellStyle name="好_公共文化服务体系建设" xfId="989"/>
    <cellStyle name="好_汇总" xfId="990"/>
    <cellStyle name="好_汇总 2 2" xfId="991"/>
    <cellStyle name="好_汇总 2 2_2017年省对市(州)税收返还和转移支付预算" xfId="992"/>
    <cellStyle name="好_汇总 2 2_四川省2017年省对市（州）税收返还和转移支付分地区预算（草案）--社保处" xfId="993"/>
    <cellStyle name="好_汇总 2 3" xfId="994"/>
    <cellStyle name="好_汇总 2_2017年省对市(州)税收返还和转移支付预算" xfId="995"/>
    <cellStyle name="好_汇总 2_四川省2017年省对市（州）税收返还和转移支付分地区预算（草案）--社保处" xfId="996"/>
    <cellStyle name="好_汇总 3" xfId="997"/>
    <cellStyle name="汇总 2 2" xfId="998"/>
    <cellStyle name="好_汇总 4" xfId="999"/>
    <cellStyle name="强调文字颜色 6 2 2" xfId="1000"/>
    <cellStyle name="好_科技口6-30-35" xfId="1001"/>
    <cellStyle name="好_美术馆公共图书馆文化馆（站）免费开放专项资金" xfId="1002"/>
    <cellStyle name="好_其他工程费用计费" xfId="1003"/>
    <cellStyle name="好_其他工程费用计费_四川省2017年省对市（州）税收返还和转移支付分地区预算（草案）--社保处" xfId="1004"/>
    <cellStyle name="好_省级科技计划项目专项资金" xfId="1005"/>
    <cellStyle name="好_省级体育专项资金" xfId="1006"/>
    <cellStyle name="好_四川省2017年省对市（州）税收返还和转移支付分地区预算（草案）--债务金融处" xfId="1007"/>
    <cellStyle name="好_体育场馆免费低收费开放补助资金" xfId="1008"/>
    <cellStyle name="汇总 2" xfId="1009"/>
    <cellStyle name="汇总 2 2 3" xfId="1010"/>
    <cellStyle name="警告文本 2 2 2" xfId="1011"/>
    <cellStyle name="汇总 2 2_2017年省对市(州)税收返还和转移支付预算" xfId="1012"/>
    <cellStyle name="计算 2" xfId="1013"/>
    <cellStyle name="计算 2 2 2" xfId="1014"/>
    <cellStyle name="计算 2 2 3" xfId="1015"/>
    <cellStyle name="计算 2 3" xfId="1016"/>
    <cellStyle name="检查单元格 2 2_2017年省对市(州)税收返还和转移支付预算" xfId="1017"/>
    <cellStyle name="解释性文本 2" xfId="1018"/>
    <cellStyle name="解释性文本 2 2_2017年省对市(州)税收返还和转移支付预算" xfId="1019"/>
    <cellStyle name="强调文字颜色 2 2_四川省2017年省对市（州）税收返还和转移支付分地区预算（草案）--社保处" xfId="1020"/>
    <cellStyle name="警告文本 2 2 3" xfId="1021"/>
    <cellStyle name="链接单元格 2" xfId="1022"/>
    <cellStyle name="链接单元格 2 2 3" xfId="1023"/>
    <cellStyle name="链接单元格 2 2_2017年省对市(州)税收返还和转移支付预算" xfId="1024"/>
    <cellStyle name="链接单元格 2 3" xfId="1025"/>
    <cellStyle name="普通_97-917" xfId="1026"/>
    <cellStyle name="千分位[0]_laroux" xfId="1027"/>
    <cellStyle name="千位[0]_ 表八" xfId="1028"/>
    <cellStyle name="千位_ 表八" xfId="1029"/>
    <cellStyle name="千位分隔 2" xfId="1030"/>
    <cellStyle name="千位分隔 2 2" xfId="1031"/>
    <cellStyle name="千位分隔 2 2 2" xfId="1032"/>
    <cellStyle name="千位分隔 2 2 2 2" xfId="1033"/>
    <cellStyle name="千位分隔 2 2 2 3" xfId="1034"/>
    <cellStyle name="千位分隔 2 2 4" xfId="1035"/>
    <cellStyle name="千位分隔 2 3" xfId="1036"/>
    <cellStyle name="千位分隔 2 3 2" xfId="1037"/>
    <cellStyle name="千位分隔 2 3 3" xfId="1038"/>
    <cellStyle name="千位分隔 2 4" xfId="1039"/>
    <cellStyle name="千位分隔 3 4" xfId="1040"/>
    <cellStyle name="千位分隔 4" xfId="1041"/>
    <cellStyle name="强调文字颜色 1 2 2" xfId="1042"/>
    <cellStyle name="强调文字颜色 1 2 2 2" xfId="1043"/>
    <cellStyle name="强调文字颜色 1 2 2 3" xfId="1044"/>
    <cellStyle name="强调文字颜色 2 2" xfId="1045"/>
    <cellStyle name="强调文字颜色 2 2 2 3" xfId="1046"/>
    <cellStyle name="强调文字颜色 2 2 2_2017年省对市(州)税收返还和转移支付预算" xfId="1047"/>
    <cellStyle name="强调文字颜色 3 2" xfId="1048"/>
    <cellStyle name="适中 2 3" xfId="1049"/>
    <cellStyle name="强调文字颜色 3 2 2" xfId="1050"/>
    <cellStyle name="强调文字颜色 3 2 2 2" xfId="1051"/>
    <cellStyle name="强调文字颜色 3 2 2 3" xfId="1052"/>
    <cellStyle name="强调文字颜色 3 2 2_2017年省对市(州)税收返还和转移支付预算" xfId="1053"/>
    <cellStyle name="强调文字颜色 3 2 3" xfId="1054"/>
    <cellStyle name="强调文字颜色 4 2 2 2" xfId="1055"/>
    <cellStyle name="强调文字颜色 4 2 2_2017年省对市(州)税收返还和转移支付预算" xfId="1056"/>
    <cellStyle name="强调文字颜色 4 2 3" xfId="1057"/>
    <cellStyle name="强调文字颜色 5 2" xfId="1058"/>
    <cellStyle name="强调文字颜色 5 2 2" xfId="1059"/>
    <cellStyle name="强调文字颜色 5 2 2 2" xfId="1060"/>
    <cellStyle name="强调文字颜色 5 2 3" xfId="1061"/>
    <cellStyle name="强调文字颜色 5 2_四川省2017年省对市（州）税收返还和转移支付分地区预算（草案）--社保处" xfId="1062"/>
    <cellStyle name="强调文字颜色 6 2" xfId="1063"/>
    <cellStyle name="强调文字颜色 6 2 2 2" xfId="1064"/>
    <cellStyle name="强调文字颜色 6 2 2 3" xfId="1065"/>
    <cellStyle name="强调文字颜色 6 2 2_2017年省对市(州)税收返还和转移支付预算" xfId="1066"/>
    <cellStyle name="强调文字颜色 6 2 3" xfId="1067"/>
    <cellStyle name="适中 2 2" xfId="1068"/>
    <cellStyle name="适中 2 2 2" xfId="1069"/>
    <cellStyle name="适中 2 2 3" xfId="1070"/>
    <cellStyle name="适中 2 2_2017年省对市(州)税收返还和转移支付预算" xfId="1071"/>
    <cellStyle name="适中 2_四川省2017年省对市（州）税收返还和转移支付分地区预算（草案）--社保处" xfId="1072"/>
    <cellStyle name="输出 2" xfId="1073"/>
    <cellStyle name="输出 2 2" xfId="1074"/>
    <cellStyle name="输出 2 2 3" xfId="1075"/>
    <cellStyle name="输出 2 3" xfId="1076"/>
    <cellStyle name="输出 2_四川省2017年省对市（州）税收返还和转移支付分地区预算（草案）--社保处" xfId="1077"/>
    <cellStyle name="输入 2" xfId="1078"/>
    <cellStyle name="输入 2 2" xfId="1079"/>
    <cellStyle name="输入 2 3" xfId="1080"/>
    <cellStyle name="输入 2_四川省2017年省对市（州）税收返还和转移支付分地区预算（草案）--社保处" xfId="1081"/>
    <cellStyle name="样式 1" xfId="1082"/>
    <cellStyle name="注释 2" xfId="1083"/>
    <cellStyle name="注释 2 3" xfId="1084"/>
    <cellStyle name="注释 2_四川省2017年省对市（州）税收返还和转移支付分地区预算（草案）--社保处" xfId="108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~1\AppData\Local\Temp\NTKOFTmpFiles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36"/>
  <sheetViews>
    <sheetView tabSelected="1" zoomScale="120" zoomScaleNormal="120" workbookViewId="0">
      <selection activeCell="C10" sqref="C10"/>
    </sheetView>
  </sheetViews>
  <sheetFormatPr defaultColWidth="25.75" defaultRowHeight="14.25" outlineLevelCol="2"/>
  <cols>
    <col min="1" max="1" width="39.25" style="152" customWidth="1"/>
    <col min="2" max="2" width="35.75" style="152" customWidth="1"/>
    <col min="3" max="16384" width="25.75" style="152"/>
  </cols>
  <sheetData>
    <row r="1" s="40" customFormat="1" ht="24.6" customHeight="1" spans="1:2">
      <c r="A1" s="138" t="s">
        <v>0</v>
      </c>
      <c r="B1" s="138"/>
    </row>
    <row r="2" spans="1:2">
      <c r="A2" s="206" t="s">
        <v>1</v>
      </c>
      <c r="B2" s="206"/>
    </row>
    <row r="3" spans="1:2">
      <c r="A3" s="206"/>
      <c r="B3" s="206"/>
    </row>
    <row r="4" ht="20.45" customHeight="1" spans="1:2">
      <c r="A4" s="207" t="s">
        <v>2</v>
      </c>
      <c r="B4" s="207"/>
    </row>
    <row r="5" s="204" customFormat="1" ht="26.45" customHeight="1" spans="1:2">
      <c r="A5" s="208" t="s">
        <v>3</v>
      </c>
      <c r="B5" s="155" t="s">
        <v>4</v>
      </c>
    </row>
    <row r="6" s="147" customFormat="1" ht="26.45" customHeight="1" spans="1:2">
      <c r="A6" s="209" t="s">
        <v>5</v>
      </c>
      <c r="B6" s="210">
        <v>4625</v>
      </c>
    </row>
    <row r="7" s="147" customFormat="1" ht="26.45" customHeight="1" spans="1:2">
      <c r="A7" s="211" t="s">
        <v>6</v>
      </c>
      <c r="B7" s="212">
        <v>3281</v>
      </c>
    </row>
    <row r="8" s="147" customFormat="1" ht="26.45" customHeight="1" spans="1:2">
      <c r="A8" s="211" t="s">
        <v>7</v>
      </c>
      <c r="B8" s="212"/>
    </row>
    <row r="9" s="147" customFormat="1" ht="26.45" customHeight="1" spans="1:2">
      <c r="A9" s="211" t="s">
        <v>8</v>
      </c>
      <c r="B9" s="212">
        <v>310</v>
      </c>
    </row>
    <row r="10" s="147" customFormat="1" ht="26.45" customHeight="1" spans="1:2">
      <c r="A10" s="211" t="s">
        <v>9</v>
      </c>
      <c r="B10" s="212"/>
    </row>
    <row r="11" s="147" customFormat="1" ht="26.45" customHeight="1" spans="1:2">
      <c r="A11" s="211" t="s">
        <v>10</v>
      </c>
      <c r="B11" s="212">
        <v>135</v>
      </c>
    </row>
    <row r="12" s="147" customFormat="1" ht="26.45" customHeight="1" spans="1:2">
      <c r="A12" s="211" t="s">
        <v>11</v>
      </c>
      <c r="B12" s="212">
        <v>20</v>
      </c>
    </row>
    <row r="13" s="147" customFormat="1" ht="26.45" customHeight="1" spans="1:2">
      <c r="A13" s="211" t="s">
        <v>12</v>
      </c>
      <c r="B13" s="212">
        <v>238</v>
      </c>
    </row>
    <row r="14" s="147" customFormat="1" ht="26.45" customHeight="1" spans="1:2">
      <c r="A14" s="211" t="s">
        <v>13</v>
      </c>
      <c r="B14" s="212">
        <v>105</v>
      </c>
    </row>
    <row r="15" s="147" customFormat="1" ht="26.45" customHeight="1" spans="1:2">
      <c r="A15" s="211" t="s">
        <v>14</v>
      </c>
      <c r="B15" s="212">
        <v>22</v>
      </c>
    </row>
    <row r="16" s="147" customFormat="1" ht="26.45" customHeight="1" spans="1:2">
      <c r="A16" s="211" t="s">
        <v>15</v>
      </c>
      <c r="B16" s="212">
        <v>24</v>
      </c>
    </row>
    <row r="17" s="147" customFormat="1" ht="26.45" customHeight="1" spans="1:2">
      <c r="A17" s="211" t="s">
        <v>16</v>
      </c>
      <c r="B17" s="212">
        <v>75</v>
      </c>
    </row>
    <row r="18" s="147" customFormat="1" ht="26.45" customHeight="1" spans="1:2">
      <c r="A18" s="211" t="s">
        <v>17</v>
      </c>
      <c r="B18" s="212">
        <v>305</v>
      </c>
    </row>
    <row r="19" s="147" customFormat="1" ht="26.45" customHeight="1" spans="1:2">
      <c r="A19" s="211" t="s">
        <v>18</v>
      </c>
      <c r="B19" s="212"/>
    </row>
    <row r="20" s="147" customFormat="1" ht="26.45" customHeight="1" spans="1:2">
      <c r="A20" s="211" t="s">
        <v>19</v>
      </c>
      <c r="B20" s="212">
        <v>105</v>
      </c>
    </row>
    <row r="21" s="147" customFormat="1" ht="26.45" customHeight="1" spans="1:2">
      <c r="A21" s="211" t="s">
        <v>20</v>
      </c>
      <c r="B21" s="212"/>
    </row>
    <row r="22" s="147" customFormat="1" ht="26.45" customHeight="1" spans="1:2">
      <c r="A22" s="211" t="s">
        <v>21</v>
      </c>
      <c r="B22" s="212"/>
    </row>
    <row r="23" s="147" customFormat="1" ht="26.45" customHeight="1" spans="1:2">
      <c r="A23" s="213" t="s">
        <v>22</v>
      </c>
      <c r="B23" s="212">
        <v>5</v>
      </c>
    </row>
    <row r="24" s="147" customFormat="1" ht="26.45" customHeight="1" spans="1:2">
      <c r="A24" s="214" t="s">
        <v>23</v>
      </c>
      <c r="B24" s="210">
        <f>B25+B26+B27+B29+B31</f>
        <v>1541</v>
      </c>
    </row>
    <row r="25" s="147" customFormat="1" ht="26.45" customHeight="1" spans="1:2">
      <c r="A25" s="211" t="s">
        <v>24</v>
      </c>
      <c r="B25" s="212">
        <v>380</v>
      </c>
    </row>
    <row r="26" s="147" customFormat="1" ht="26.45" customHeight="1" spans="1:2">
      <c r="A26" s="211" t="s">
        <v>25</v>
      </c>
      <c r="B26" s="212">
        <v>245</v>
      </c>
    </row>
    <row r="27" s="147" customFormat="1" ht="26.45" customHeight="1" spans="1:2">
      <c r="A27" s="211" t="s">
        <v>26</v>
      </c>
      <c r="B27" s="212">
        <v>310</v>
      </c>
    </row>
    <row r="28" s="147" customFormat="1" ht="26.45" customHeight="1" spans="1:2">
      <c r="A28" s="211" t="s">
        <v>27</v>
      </c>
      <c r="B28" s="212"/>
    </row>
    <row r="29" s="147" customFormat="1" ht="26.45" customHeight="1" spans="1:2">
      <c r="A29" s="215" t="s">
        <v>28</v>
      </c>
      <c r="B29" s="212">
        <v>551</v>
      </c>
    </row>
    <row r="30" s="147" customFormat="1" ht="26.45" customHeight="1" spans="1:2">
      <c r="A30" s="216" t="s">
        <v>29</v>
      </c>
      <c r="B30" s="212"/>
    </row>
    <row r="31" s="147" customFormat="1" ht="26.45" customHeight="1" spans="1:2">
      <c r="A31" s="217" t="s">
        <v>30</v>
      </c>
      <c r="B31" s="212">
        <v>55</v>
      </c>
    </row>
    <row r="32" s="147" customFormat="1" ht="26.45" customHeight="1" spans="1:2">
      <c r="A32" s="211" t="s">
        <v>31</v>
      </c>
      <c r="B32" s="212"/>
    </row>
    <row r="33" s="204" customFormat="1" ht="26.45" customHeight="1" spans="1:3">
      <c r="A33" s="218" t="s">
        <v>32</v>
      </c>
      <c r="B33" s="210">
        <f>B24+B6</f>
        <v>6166</v>
      </c>
      <c r="C33" s="219"/>
    </row>
    <row r="34" s="205" customFormat="1" ht="22.9" customHeight="1" spans="1:3">
      <c r="A34" s="220"/>
      <c r="B34" s="220"/>
      <c r="C34" s="221"/>
    </row>
    <row r="35" ht="22.9" customHeight="1"/>
    <row r="36" ht="22.9" customHeight="1" spans="2:2">
      <c r="B36" s="222"/>
    </row>
  </sheetData>
  <mergeCells count="4">
    <mergeCell ref="A1:B1"/>
    <mergeCell ref="A4:B4"/>
    <mergeCell ref="A34:C34"/>
    <mergeCell ref="A2:B3"/>
  </mergeCells>
  <printOptions horizontalCentered="1" verticalCentered="1"/>
  <pageMargins left="0.551181102362205" right="0.551181102362205" top="0.47244094488189" bottom="0.393700787401575" header="0.590551181102362" footer="0.15748031496063"/>
  <pageSetup paperSize="9" scale="90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C50"/>
  <sheetViews>
    <sheetView zoomScale="120" zoomScaleNormal="120" workbookViewId="0">
      <selection activeCell="A1" sqref="A1:C3"/>
    </sheetView>
  </sheetViews>
  <sheetFormatPr defaultColWidth="9" defaultRowHeight="13.5" outlineLevelCol="2"/>
  <cols>
    <col min="1" max="1" width="51.125" customWidth="1"/>
    <col min="2" max="3" width="25.125" customWidth="1"/>
  </cols>
  <sheetData>
    <row r="1" ht="14.25" spans="1:3">
      <c r="A1" s="45" t="s">
        <v>294</v>
      </c>
      <c r="B1" s="45"/>
      <c r="C1" s="45"/>
    </row>
    <row r="2" ht="25.5" spans="1:3">
      <c r="A2" s="74" t="s">
        <v>295</v>
      </c>
      <c r="B2" s="74"/>
      <c r="C2" s="74"/>
    </row>
    <row r="3" ht="14.25" spans="1:3">
      <c r="A3" s="75" t="s">
        <v>2</v>
      </c>
      <c r="B3" s="75"/>
      <c r="C3" s="75"/>
    </row>
    <row r="4" ht="24" customHeight="1" spans="1:3">
      <c r="A4" s="76" t="s">
        <v>190</v>
      </c>
      <c r="B4" s="63" t="s">
        <v>4</v>
      </c>
      <c r="C4" s="77" t="s">
        <v>264</v>
      </c>
    </row>
    <row r="5" ht="24" customHeight="1" spans="1:3">
      <c r="A5" s="78" t="s">
        <v>296</v>
      </c>
      <c r="B5" s="79"/>
      <c r="C5" s="80"/>
    </row>
    <row r="6" ht="24" customHeight="1" spans="1:3">
      <c r="A6" s="81" t="s">
        <v>297</v>
      </c>
      <c r="B6" s="82"/>
      <c r="C6" s="80"/>
    </row>
    <row r="7" ht="24" customHeight="1" spans="1:3">
      <c r="A7" s="81" t="s">
        <v>298</v>
      </c>
      <c r="B7" s="82"/>
      <c r="C7" s="80"/>
    </row>
    <row r="8" ht="24" customHeight="1" spans="1:3">
      <c r="A8" s="81" t="s">
        <v>299</v>
      </c>
      <c r="B8" s="82"/>
      <c r="C8" s="80"/>
    </row>
    <row r="9" ht="24" customHeight="1" spans="1:3">
      <c r="A9" s="81" t="s">
        <v>300</v>
      </c>
      <c r="B9" s="82"/>
      <c r="C9" s="80"/>
    </row>
    <row r="10" ht="24" customHeight="1" spans="1:3">
      <c r="A10" s="78" t="s">
        <v>301</v>
      </c>
      <c r="B10" s="79"/>
      <c r="C10" s="80"/>
    </row>
    <row r="11" ht="24" customHeight="1" spans="1:3">
      <c r="A11" s="81" t="s">
        <v>302</v>
      </c>
      <c r="B11" s="82"/>
      <c r="C11" s="80"/>
    </row>
    <row r="12" ht="24" customHeight="1" spans="1:3">
      <c r="A12" s="81" t="s">
        <v>303</v>
      </c>
      <c r="B12" s="82"/>
      <c r="C12" s="80"/>
    </row>
    <row r="13" ht="24" customHeight="1" spans="1:3">
      <c r="A13" s="81" t="s">
        <v>299</v>
      </c>
      <c r="B13" s="82"/>
      <c r="C13" s="80"/>
    </row>
    <row r="14" ht="24" customHeight="1" spans="1:3">
      <c r="A14" s="81" t="s">
        <v>304</v>
      </c>
      <c r="B14" s="82"/>
      <c r="C14" s="80"/>
    </row>
    <row r="15" ht="24" customHeight="1" spans="1:3">
      <c r="A15" s="81" t="s">
        <v>305</v>
      </c>
      <c r="B15" s="82"/>
      <c r="C15" s="80"/>
    </row>
    <row r="16" ht="24" customHeight="1" spans="1:3">
      <c r="A16" s="78" t="s">
        <v>306</v>
      </c>
      <c r="B16" s="79">
        <v>1238</v>
      </c>
      <c r="C16" s="80"/>
    </row>
    <row r="17" ht="24" customHeight="1" spans="1:3">
      <c r="A17" s="81" t="s">
        <v>307</v>
      </c>
      <c r="B17" s="82">
        <v>606.29</v>
      </c>
      <c r="C17" s="80"/>
    </row>
    <row r="18" ht="24" customHeight="1" spans="1:3">
      <c r="A18" s="81" t="s">
        <v>308</v>
      </c>
      <c r="B18" s="82">
        <v>825.83</v>
      </c>
      <c r="C18" s="80"/>
    </row>
    <row r="19" ht="24" customHeight="1" spans="1:3">
      <c r="A19" s="81" t="s">
        <v>309</v>
      </c>
      <c r="B19" s="82">
        <v>5.26</v>
      </c>
      <c r="C19" s="80"/>
    </row>
    <row r="20" ht="24" customHeight="1" spans="1:3">
      <c r="A20" s="78" t="s">
        <v>310</v>
      </c>
      <c r="B20" s="79"/>
      <c r="C20" s="80"/>
    </row>
    <row r="21" ht="24" customHeight="1" spans="1:3">
      <c r="A21" s="81" t="s">
        <v>311</v>
      </c>
      <c r="B21" s="82"/>
      <c r="C21" s="80"/>
    </row>
    <row r="22" ht="24" customHeight="1" spans="1:3">
      <c r="A22" s="81" t="s">
        <v>312</v>
      </c>
      <c r="B22" s="82"/>
      <c r="C22" s="80"/>
    </row>
    <row r="23" ht="24" customHeight="1" spans="1:3">
      <c r="A23" s="81" t="s">
        <v>313</v>
      </c>
      <c r="B23" s="82"/>
      <c r="C23" s="80"/>
    </row>
    <row r="24" ht="24" customHeight="1" spans="1:3">
      <c r="A24" s="81" t="s">
        <v>314</v>
      </c>
      <c r="B24" s="82"/>
      <c r="C24" s="80"/>
    </row>
    <row r="25" ht="24" customHeight="1" spans="1:3">
      <c r="A25" s="78" t="s">
        <v>315</v>
      </c>
      <c r="B25" s="79"/>
      <c r="C25" s="80"/>
    </row>
    <row r="26" ht="24" customHeight="1" spans="1:3">
      <c r="A26" s="81" t="s">
        <v>316</v>
      </c>
      <c r="B26" s="82"/>
      <c r="C26" s="80"/>
    </row>
    <row r="27" ht="24" customHeight="1" spans="1:3">
      <c r="A27" s="81" t="s">
        <v>317</v>
      </c>
      <c r="B27" s="82"/>
      <c r="C27" s="80"/>
    </row>
    <row r="28" ht="24" customHeight="1" spans="1:3">
      <c r="A28" s="81" t="s">
        <v>318</v>
      </c>
      <c r="B28" s="82"/>
      <c r="C28" s="80"/>
    </row>
    <row r="29" ht="24" customHeight="1" spans="1:3">
      <c r="A29" s="78" t="s">
        <v>319</v>
      </c>
      <c r="B29" s="79"/>
      <c r="C29" s="80"/>
    </row>
    <row r="30" ht="24" customHeight="1" spans="1:3">
      <c r="A30" s="81" t="s">
        <v>320</v>
      </c>
      <c r="B30" s="82"/>
      <c r="C30" s="80"/>
    </row>
    <row r="31" ht="24" customHeight="1" spans="1:3">
      <c r="A31" s="81" t="s">
        <v>321</v>
      </c>
      <c r="B31" s="82"/>
      <c r="C31" s="80"/>
    </row>
    <row r="32" ht="24" customHeight="1" spans="1:3">
      <c r="A32" s="81" t="s">
        <v>322</v>
      </c>
      <c r="B32" s="82"/>
      <c r="C32" s="80"/>
    </row>
    <row r="33" ht="24" customHeight="1" spans="1:3">
      <c r="A33" s="78" t="s">
        <v>323</v>
      </c>
      <c r="B33" s="79">
        <v>1339.24</v>
      </c>
      <c r="C33" s="80"/>
    </row>
    <row r="34" ht="24" customHeight="1" spans="1:3">
      <c r="A34" s="81" t="s">
        <v>324</v>
      </c>
      <c r="B34" s="82">
        <v>1237</v>
      </c>
      <c r="C34" s="80"/>
    </row>
    <row r="35" ht="24" customHeight="1" spans="1:3">
      <c r="A35" s="81" t="s">
        <v>321</v>
      </c>
      <c r="B35" s="82">
        <v>50</v>
      </c>
      <c r="C35" s="80"/>
    </row>
    <row r="36" ht="24" customHeight="1" spans="1:3">
      <c r="A36" s="81" t="s">
        <v>325</v>
      </c>
      <c r="B36" s="82">
        <v>52.24</v>
      </c>
      <c r="C36" s="80"/>
    </row>
    <row r="37" ht="24" customHeight="1" spans="1:3">
      <c r="A37" s="78" t="s">
        <v>326</v>
      </c>
      <c r="B37" s="79"/>
      <c r="C37" s="80"/>
    </row>
    <row r="38" ht="24" customHeight="1" spans="1:3">
      <c r="A38" s="81" t="s">
        <v>327</v>
      </c>
      <c r="B38" s="82">
        <v>616.06</v>
      </c>
      <c r="C38" s="80" t="s">
        <v>328</v>
      </c>
    </row>
    <row r="39" ht="24" customHeight="1" spans="1:3">
      <c r="A39" s="81" t="s">
        <v>329</v>
      </c>
      <c r="B39" s="82">
        <v>28.19</v>
      </c>
      <c r="C39" s="80"/>
    </row>
    <row r="40" ht="24" customHeight="1" spans="1:3">
      <c r="A40" s="81" t="s">
        <v>330</v>
      </c>
      <c r="B40" s="82"/>
      <c r="C40" s="80"/>
    </row>
    <row r="41" ht="24" customHeight="1" spans="1:3">
      <c r="A41" s="81" t="s">
        <v>331</v>
      </c>
      <c r="B41" s="82"/>
      <c r="C41" s="80"/>
    </row>
    <row r="42" ht="24" customHeight="1" spans="1:3">
      <c r="A42" s="78" t="s">
        <v>332</v>
      </c>
      <c r="B42" s="79">
        <v>7240</v>
      </c>
      <c r="C42" s="80"/>
    </row>
    <row r="43" ht="24" customHeight="1" spans="1:3">
      <c r="A43" s="81" t="s">
        <v>333</v>
      </c>
      <c r="B43" s="82">
        <v>7239</v>
      </c>
      <c r="C43" s="80"/>
    </row>
    <row r="44" ht="24" customHeight="1" spans="1:3">
      <c r="A44" s="81" t="s">
        <v>334</v>
      </c>
      <c r="B44" s="82">
        <v>1</v>
      </c>
      <c r="C44" s="80"/>
    </row>
    <row r="45" ht="24" customHeight="1" spans="1:3">
      <c r="A45" s="78" t="s">
        <v>335</v>
      </c>
      <c r="B45" s="79"/>
      <c r="C45" s="80"/>
    </row>
    <row r="46" ht="24" customHeight="1" spans="1:3">
      <c r="A46" s="81" t="s">
        <v>336</v>
      </c>
      <c r="B46" s="82"/>
      <c r="C46" s="80"/>
    </row>
    <row r="47" ht="24" customHeight="1" spans="1:3">
      <c r="A47" s="81" t="s">
        <v>321</v>
      </c>
      <c r="B47" s="82"/>
      <c r="C47" s="80"/>
    </row>
    <row r="48" ht="24" customHeight="1" spans="1:3">
      <c r="A48" s="81" t="s">
        <v>337</v>
      </c>
      <c r="B48" s="82"/>
      <c r="C48" s="80"/>
    </row>
    <row r="49" ht="24" customHeight="1" spans="1:3">
      <c r="A49" s="63" t="s">
        <v>338</v>
      </c>
      <c r="B49" s="79"/>
      <c r="C49" s="80"/>
    </row>
    <row r="50" ht="14.25" spans="1:3">
      <c r="A50" s="83"/>
      <c r="B50" s="83"/>
      <c r="C50" s="83"/>
    </row>
  </sheetData>
  <mergeCells count="3">
    <mergeCell ref="A1:C1"/>
    <mergeCell ref="A2:C2"/>
    <mergeCell ref="A3:C3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62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B40"/>
  <sheetViews>
    <sheetView zoomScale="120" zoomScaleNormal="120" workbookViewId="0">
      <selection activeCell="A1" sqref="A1:B3"/>
    </sheetView>
  </sheetViews>
  <sheetFormatPr defaultColWidth="8.875" defaultRowHeight="14.25" outlineLevelCol="1"/>
  <cols>
    <col min="1" max="1" width="56.5" style="44" customWidth="1"/>
    <col min="2" max="2" width="39.125" style="44" customWidth="1"/>
    <col min="3" max="16384" width="8.875" style="44"/>
  </cols>
  <sheetData>
    <row r="1" s="40" customFormat="1" ht="25.9" customHeight="1" spans="1:2">
      <c r="A1" s="45" t="s">
        <v>339</v>
      </c>
      <c r="B1" s="45"/>
    </row>
    <row r="2" ht="41.45" customHeight="1" spans="1:2">
      <c r="A2" s="46" t="s">
        <v>340</v>
      </c>
      <c r="B2" s="46"/>
    </row>
    <row r="3" ht="31.15" customHeight="1" spans="1:2">
      <c r="A3" s="61" t="s">
        <v>2</v>
      </c>
      <c r="B3" s="61"/>
    </row>
    <row r="4" ht="19.9" customHeight="1" spans="1:2">
      <c r="A4" s="62" t="s">
        <v>341</v>
      </c>
      <c r="B4" s="63" t="s">
        <v>4</v>
      </c>
    </row>
    <row r="5" ht="19.9" customHeight="1" spans="1:2">
      <c r="A5" s="64" t="s">
        <v>342</v>
      </c>
      <c r="B5" s="65"/>
    </row>
    <row r="6" s="41" customFormat="1" ht="19.9" customHeight="1" spans="1:2">
      <c r="A6" s="66" t="s">
        <v>343</v>
      </c>
      <c r="B6" s="67"/>
    </row>
    <row r="7" s="42" customFormat="1" ht="19.9" customHeight="1" spans="1:2">
      <c r="A7" s="66" t="s">
        <v>344</v>
      </c>
      <c r="B7" s="67">
        <v>50</v>
      </c>
    </row>
    <row r="8" s="42" customFormat="1" ht="19.9" customHeight="1" spans="1:2">
      <c r="A8" s="66" t="s">
        <v>345</v>
      </c>
      <c r="B8" s="67"/>
    </row>
    <row r="9" s="43" customFormat="1" ht="19.9" customHeight="1" spans="1:2">
      <c r="A9" s="66" t="s">
        <v>346</v>
      </c>
      <c r="B9" s="67"/>
    </row>
    <row r="10" s="43" customFormat="1" ht="19.9" customHeight="1" spans="1:2">
      <c r="A10" s="66" t="s">
        <v>347</v>
      </c>
      <c r="B10" s="67"/>
    </row>
    <row r="11" s="43" customFormat="1" ht="19.9" customHeight="1" spans="1:2">
      <c r="A11" s="66" t="s">
        <v>348</v>
      </c>
      <c r="B11" s="67"/>
    </row>
    <row r="12" s="43" customFormat="1" ht="19.9" customHeight="1" spans="1:2">
      <c r="A12" s="68" t="s">
        <v>349</v>
      </c>
      <c r="B12" s="67"/>
    </row>
    <row r="13" s="43" customFormat="1" ht="19.9" customHeight="1" spans="1:2">
      <c r="A13" s="66" t="s">
        <v>350</v>
      </c>
      <c r="B13" s="67"/>
    </row>
    <row r="14" s="43" customFormat="1" ht="19.9" customHeight="1" spans="1:2">
      <c r="A14" s="64" t="s">
        <v>351</v>
      </c>
      <c r="B14" s="65"/>
    </row>
    <row r="15" s="41" customFormat="1" ht="19.9" customHeight="1" spans="1:2">
      <c r="A15" s="66" t="s">
        <v>352</v>
      </c>
      <c r="B15" s="67"/>
    </row>
    <row r="16" ht="19.9" customHeight="1" spans="1:2">
      <c r="A16" s="66" t="s">
        <v>353</v>
      </c>
      <c r="B16" s="67"/>
    </row>
    <row r="17" ht="19.9" customHeight="1" spans="1:2">
      <c r="A17" s="64" t="s">
        <v>354</v>
      </c>
      <c r="B17" s="65"/>
    </row>
    <row r="18" ht="19.9" customHeight="1" spans="1:2">
      <c r="A18" s="66" t="s">
        <v>355</v>
      </c>
      <c r="B18" s="67"/>
    </row>
    <row r="19" ht="19.9" customHeight="1" spans="1:2">
      <c r="A19" s="69"/>
      <c r="B19" s="67"/>
    </row>
    <row r="20" ht="19.9" customHeight="1" spans="1:2">
      <c r="A20" s="70" t="s">
        <v>356</v>
      </c>
      <c r="B20" s="65"/>
    </row>
    <row r="21" ht="19.9" customHeight="1" spans="1:2">
      <c r="A21" s="70" t="s">
        <v>357</v>
      </c>
      <c r="B21" s="65"/>
    </row>
    <row r="22" ht="19.9" customHeight="1" spans="1:2">
      <c r="A22" s="70" t="s">
        <v>358</v>
      </c>
      <c r="B22" s="65"/>
    </row>
    <row r="23" ht="19.9" customHeight="1" spans="1:2">
      <c r="A23" s="71" t="s">
        <v>351</v>
      </c>
      <c r="B23" s="58"/>
    </row>
    <row r="24" ht="19.9" customHeight="1" spans="1:2">
      <c r="A24" s="72" t="s">
        <v>352</v>
      </c>
      <c r="B24" s="56"/>
    </row>
    <row r="25" ht="19.9" customHeight="1" spans="1:2">
      <c r="A25" s="72" t="s">
        <v>353</v>
      </c>
      <c r="B25" s="56"/>
    </row>
    <row r="26" ht="19.9" customHeight="1" spans="1:2">
      <c r="A26" s="68" t="s">
        <v>359</v>
      </c>
      <c r="B26" s="56"/>
    </row>
    <row r="27" ht="19.9" customHeight="1" spans="1:2">
      <c r="A27" s="72" t="s">
        <v>360</v>
      </c>
      <c r="B27" s="56"/>
    </row>
    <row r="28" ht="19.9" customHeight="1" spans="1:2">
      <c r="A28" s="71" t="s">
        <v>354</v>
      </c>
      <c r="B28" s="58"/>
    </row>
    <row r="29" ht="19.9" customHeight="1" spans="1:2">
      <c r="A29" s="72" t="s">
        <v>361</v>
      </c>
      <c r="B29" s="56"/>
    </row>
    <row r="30" ht="19.9" customHeight="1" spans="1:2">
      <c r="A30" s="72" t="s">
        <v>355</v>
      </c>
      <c r="B30" s="56"/>
    </row>
    <row r="31" ht="19.9" customHeight="1" spans="1:2">
      <c r="A31" s="72" t="s">
        <v>362</v>
      </c>
      <c r="B31" s="56"/>
    </row>
    <row r="32" ht="19.9" customHeight="1" spans="1:2">
      <c r="A32" s="71" t="s">
        <v>363</v>
      </c>
      <c r="B32" s="58"/>
    </row>
    <row r="33" ht="19.9" customHeight="1" spans="1:2">
      <c r="A33" s="68" t="s">
        <v>364</v>
      </c>
      <c r="B33" s="58"/>
    </row>
    <row r="34" ht="19.9" customHeight="1" spans="1:2">
      <c r="A34" s="72" t="s">
        <v>365</v>
      </c>
      <c r="B34" s="56"/>
    </row>
    <row r="35" ht="19.9" customHeight="1" spans="1:2">
      <c r="A35" s="71" t="s">
        <v>366</v>
      </c>
      <c r="B35" s="58"/>
    </row>
    <row r="36" ht="19.9" customHeight="1" spans="1:2">
      <c r="A36" s="72" t="s">
        <v>367</v>
      </c>
      <c r="B36" s="56"/>
    </row>
    <row r="37" ht="19.9" customHeight="1" spans="1:2">
      <c r="A37" s="72"/>
      <c r="B37" s="56"/>
    </row>
    <row r="38" ht="19.9" customHeight="1" spans="1:2">
      <c r="A38" s="73" t="s">
        <v>368</v>
      </c>
      <c r="B38" s="58">
        <v>50</v>
      </c>
    </row>
    <row r="39" ht="19.9" customHeight="1" spans="1:2">
      <c r="A39" s="70" t="s">
        <v>357</v>
      </c>
      <c r="B39" s="58"/>
    </row>
    <row r="40" ht="19.9" customHeight="1" spans="1:2">
      <c r="A40" s="73" t="s">
        <v>358</v>
      </c>
      <c r="B40" s="58"/>
    </row>
  </sheetData>
  <mergeCells count="3">
    <mergeCell ref="A1:B1"/>
    <mergeCell ref="A2:B2"/>
    <mergeCell ref="A3:B3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87" orientation="portrait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B31"/>
  <sheetViews>
    <sheetView zoomScale="120" zoomScaleNormal="120" workbookViewId="0">
      <selection activeCell="B6" sqref="B6"/>
    </sheetView>
  </sheetViews>
  <sheetFormatPr defaultColWidth="8.875" defaultRowHeight="14.25" outlineLevelCol="1"/>
  <cols>
    <col min="1" max="1" width="57.75" style="44" customWidth="1"/>
    <col min="2" max="2" width="43.25" style="44" customWidth="1"/>
    <col min="3" max="16384" width="8.875" style="44"/>
  </cols>
  <sheetData>
    <row r="1" s="40" customFormat="1" ht="25.9" customHeight="1" spans="1:2">
      <c r="A1" s="45" t="s">
        <v>369</v>
      </c>
      <c r="B1" s="45"/>
    </row>
    <row r="2" ht="41.45" customHeight="1" spans="1:2">
      <c r="A2" s="46" t="s">
        <v>370</v>
      </c>
      <c r="B2" s="46"/>
    </row>
    <row r="3" ht="31.15" customHeight="1" spans="1:2">
      <c r="A3" s="47" t="s">
        <v>2</v>
      </c>
      <c r="B3" s="47"/>
    </row>
    <row r="4" ht="31.9" customHeight="1" spans="1:2">
      <c r="A4" s="48" t="s">
        <v>371</v>
      </c>
      <c r="B4" s="49" t="s">
        <v>4</v>
      </c>
    </row>
    <row r="5" ht="31.9" customHeight="1" spans="1:2">
      <c r="A5" s="50" t="s">
        <v>372</v>
      </c>
      <c r="B5" s="51"/>
    </row>
    <row r="6" s="41" customFormat="1" ht="31.9" customHeight="1" spans="1:2">
      <c r="A6" s="52" t="s">
        <v>373</v>
      </c>
      <c r="B6" s="53"/>
    </row>
    <row r="7" s="42" customFormat="1" ht="31.9" customHeight="1" spans="1:2">
      <c r="A7" s="52" t="s">
        <v>374</v>
      </c>
      <c r="B7" s="53"/>
    </row>
    <row r="8" s="42" customFormat="1" ht="31.9" customHeight="1" spans="1:2">
      <c r="A8" s="54" t="s">
        <v>375</v>
      </c>
      <c r="B8" s="53"/>
    </row>
    <row r="9" s="43" customFormat="1" ht="31.9" customHeight="1" spans="1:2">
      <c r="A9" s="52" t="s">
        <v>376</v>
      </c>
      <c r="B9" s="53"/>
    </row>
    <row r="10" s="43" customFormat="1" ht="31.9" customHeight="1" spans="1:2">
      <c r="A10" s="52" t="s">
        <v>377</v>
      </c>
      <c r="B10" s="53"/>
    </row>
    <row r="11" s="43" customFormat="1" ht="31.9" customHeight="1" spans="1:2">
      <c r="A11" s="52" t="s">
        <v>378</v>
      </c>
      <c r="B11" s="53"/>
    </row>
    <row r="12" s="43" customFormat="1" ht="31.9" customHeight="1" spans="1:2">
      <c r="A12" s="52" t="s">
        <v>379</v>
      </c>
      <c r="B12" s="53"/>
    </row>
    <row r="13" s="43" customFormat="1" ht="31.9" customHeight="1" spans="1:2">
      <c r="A13" s="50" t="s">
        <v>380</v>
      </c>
      <c r="B13" s="51">
        <v>50</v>
      </c>
    </row>
    <row r="14" s="43" customFormat="1" ht="31.9" customHeight="1" spans="1:2">
      <c r="A14" s="52" t="s">
        <v>381</v>
      </c>
      <c r="B14" s="53"/>
    </row>
    <row r="15" s="41" customFormat="1" ht="31.9" customHeight="1" spans="1:2">
      <c r="A15" s="52" t="s">
        <v>382</v>
      </c>
      <c r="B15" s="53"/>
    </row>
    <row r="16" ht="31.9" customHeight="1" spans="1:2">
      <c r="A16" s="52" t="s">
        <v>383</v>
      </c>
      <c r="B16" s="53">
        <v>50</v>
      </c>
    </row>
    <row r="17" ht="31.9" customHeight="1" spans="1:2">
      <c r="A17" s="52" t="s">
        <v>384</v>
      </c>
      <c r="B17" s="53">
        <v>50</v>
      </c>
    </row>
    <row r="18" ht="31.9" customHeight="1" spans="1:2">
      <c r="A18" s="52"/>
      <c r="B18" s="53"/>
    </row>
    <row r="19" ht="31.9" customHeight="1" spans="1:2">
      <c r="A19" s="55" t="s">
        <v>385</v>
      </c>
      <c r="B19" s="51"/>
    </row>
    <row r="20" ht="31.9" customHeight="1" spans="1:2">
      <c r="A20" s="55" t="s">
        <v>386</v>
      </c>
      <c r="B20" s="51"/>
    </row>
    <row r="21" ht="31.9" customHeight="1" spans="1:2">
      <c r="A21" s="54" t="s">
        <v>387</v>
      </c>
      <c r="B21" s="56"/>
    </row>
    <row r="22" ht="31.9" customHeight="1" spans="1:2">
      <c r="A22" s="54" t="s">
        <v>388</v>
      </c>
      <c r="B22" s="56"/>
    </row>
    <row r="23" ht="31.9" customHeight="1" spans="1:2">
      <c r="A23" s="57" t="s">
        <v>389</v>
      </c>
      <c r="B23" s="58"/>
    </row>
    <row r="24" ht="31.9" customHeight="1" spans="1:2">
      <c r="A24" s="54" t="s">
        <v>390</v>
      </c>
      <c r="B24" s="56"/>
    </row>
    <row r="25" ht="31.9" customHeight="1" spans="1:2">
      <c r="A25" s="54" t="s">
        <v>379</v>
      </c>
      <c r="B25" s="56"/>
    </row>
    <row r="26" ht="31.9" customHeight="1" spans="1:2">
      <c r="A26" s="59" t="s">
        <v>380</v>
      </c>
      <c r="B26" s="56"/>
    </row>
    <row r="27" ht="31.9" customHeight="1" spans="1:2">
      <c r="A27" s="54" t="s">
        <v>391</v>
      </c>
      <c r="B27" s="56"/>
    </row>
    <row r="28" ht="31.9" customHeight="1" spans="1:2">
      <c r="A28" s="54" t="s">
        <v>384</v>
      </c>
      <c r="B28" s="58"/>
    </row>
    <row r="29" ht="31.9" customHeight="1" spans="1:2">
      <c r="A29" s="54"/>
      <c r="B29" s="56"/>
    </row>
    <row r="30" ht="31.9" customHeight="1" spans="1:2">
      <c r="A30" s="60" t="s">
        <v>392</v>
      </c>
      <c r="B30" s="56">
        <v>50</v>
      </c>
    </row>
    <row r="31" ht="31.9" customHeight="1" spans="1:2">
      <c r="A31" s="60" t="s">
        <v>386</v>
      </c>
      <c r="B31" s="56"/>
    </row>
  </sheetData>
  <mergeCells count="3">
    <mergeCell ref="A1:B1"/>
    <mergeCell ref="A2:B2"/>
    <mergeCell ref="A3:B3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73" orientation="portrait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B48"/>
  <sheetViews>
    <sheetView zoomScale="120" zoomScaleNormal="120" workbookViewId="0">
      <selection activeCell="D12" sqref="D12"/>
    </sheetView>
  </sheetViews>
  <sheetFormatPr defaultColWidth="9" defaultRowHeight="14.25" outlineLevelCol="1"/>
  <cols>
    <col min="1" max="1" width="49.75" style="26" customWidth="1"/>
    <col min="2" max="2" width="40.725" style="27" customWidth="1"/>
    <col min="3" max="256" width="9" style="28"/>
    <col min="257" max="258" width="49.75" style="28" customWidth="1"/>
    <col min="259" max="512" width="9" style="28"/>
    <col min="513" max="514" width="49.75" style="28" customWidth="1"/>
    <col min="515" max="768" width="9" style="28"/>
    <col min="769" max="770" width="49.75" style="28" customWidth="1"/>
    <col min="771" max="1024" width="9" style="28"/>
    <col min="1025" max="1026" width="49.75" style="28" customWidth="1"/>
    <col min="1027" max="1280" width="9" style="28"/>
    <col min="1281" max="1282" width="49.75" style="28" customWidth="1"/>
    <col min="1283" max="1536" width="9" style="28"/>
    <col min="1537" max="1538" width="49.75" style="28" customWidth="1"/>
    <col min="1539" max="1792" width="9" style="28"/>
    <col min="1793" max="1794" width="49.75" style="28" customWidth="1"/>
    <col min="1795" max="2048" width="9" style="28"/>
    <col min="2049" max="2050" width="49.75" style="28" customWidth="1"/>
    <col min="2051" max="2304" width="9" style="28"/>
    <col min="2305" max="2306" width="49.75" style="28" customWidth="1"/>
    <col min="2307" max="2560" width="9" style="28"/>
    <col min="2561" max="2562" width="49.75" style="28" customWidth="1"/>
    <col min="2563" max="2816" width="9" style="28"/>
    <col min="2817" max="2818" width="49.75" style="28" customWidth="1"/>
    <col min="2819" max="3072" width="9" style="28"/>
    <col min="3073" max="3074" width="49.75" style="28" customWidth="1"/>
    <col min="3075" max="3328" width="9" style="28"/>
    <col min="3329" max="3330" width="49.75" style="28" customWidth="1"/>
    <col min="3331" max="3584" width="9" style="28"/>
    <col min="3585" max="3586" width="49.75" style="28" customWidth="1"/>
    <col min="3587" max="3840" width="9" style="28"/>
    <col min="3841" max="3842" width="49.75" style="28" customWidth="1"/>
    <col min="3843" max="4096" width="9" style="28"/>
    <col min="4097" max="4098" width="49.75" style="28" customWidth="1"/>
    <col min="4099" max="4352" width="9" style="28"/>
    <col min="4353" max="4354" width="49.75" style="28" customWidth="1"/>
    <col min="4355" max="4608" width="9" style="28"/>
    <col min="4609" max="4610" width="49.75" style="28" customWidth="1"/>
    <col min="4611" max="4864" width="9" style="28"/>
    <col min="4865" max="4866" width="49.75" style="28" customWidth="1"/>
    <col min="4867" max="5120" width="9" style="28"/>
    <col min="5121" max="5122" width="49.75" style="28" customWidth="1"/>
    <col min="5123" max="5376" width="9" style="28"/>
    <col min="5377" max="5378" width="49.75" style="28" customWidth="1"/>
    <col min="5379" max="5632" width="9" style="28"/>
    <col min="5633" max="5634" width="49.75" style="28" customWidth="1"/>
    <col min="5635" max="5888" width="9" style="28"/>
    <col min="5889" max="5890" width="49.75" style="28" customWidth="1"/>
    <col min="5891" max="6144" width="9" style="28"/>
    <col min="6145" max="6146" width="49.75" style="28" customWidth="1"/>
    <col min="6147" max="6400" width="9" style="28"/>
    <col min="6401" max="6402" width="49.75" style="28" customWidth="1"/>
    <col min="6403" max="6656" width="9" style="28"/>
    <col min="6657" max="6658" width="49.75" style="28" customWidth="1"/>
    <col min="6659" max="6912" width="9" style="28"/>
    <col min="6913" max="6914" width="49.75" style="28" customWidth="1"/>
    <col min="6915" max="7168" width="9" style="28"/>
    <col min="7169" max="7170" width="49.75" style="28" customWidth="1"/>
    <col min="7171" max="7424" width="9" style="28"/>
    <col min="7425" max="7426" width="49.75" style="28" customWidth="1"/>
    <col min="7427" max="7680" width="9" style="28"/>
    <col min="7681" max="7682" width="49.75" style="28" customWidth="1"/>
    <col min="7683" max="7936" width="9" style="28"/>
    <col min="7937" max="7938" width="49.75" style="28" customWidth="1"/>
    <col min="7939" max="8192" width="9" style="28"/>
    <col min="8193" max="8194" width="49.75" style="28" customWidth="1"/>
    <col min="8195" max="8448" width="9" style="28"/>
    <col min="8449" max="8450" width="49.75" style="28" customWidth="1"/>
    <col min="8451" max="8704" width="9" style="28"/>
    <col min="8705" max="8706" width="49.75" style="28" customWidth="1"/>
    <col min="8707" max="8960" width="9" style="28"/>
    <col min="8961" max="8962" width="49.75" style="28" customWidth="1"/>
    <col min="8963" max="9216" width="9" style="28"/>
    <col min="9217" max="9218" width="49.75" style="28" customWidth="1"/>
    <col min="9219" max="9472" width="9" style="28"/>
    <col min="9473" max="9474" width="49.75" style="28" customWidth="1"/>
    <col min="9475" max="9728" width="9" style="28"/>
    <col min="9729" max="9730" width="49.75" style="28" customWidth="1"/>
    <col min="9731" max="9984" width="9" style="28"/>
    <col min="9985" max="9986" width="49.75" style="28" customWidth="1"/>
    <col min="9987" max="10240" width="9" style="28"/>
    <col min="10241" max="10242" width="49.75" style="28" customWidth="1"/>
    <col min="10243" max="10496" width="9" style="28"/>
    <col min="10497" max="10498" width="49.75" style="28" customWidth="1"/>
    <col min="10499" max="10752" width="9" style="28"/>
    <col min="10753" max="10754" width="49.75" style="28" customWidth="1"/>
    <col min="10755" max="11008" width="9" style="28"/>
    <col min="11009" max="11010" width="49.75" style="28" customWidth="1"/>
    <col min="11011" max="11264" width="9" style="28"/>
    <col min="11265" max="11266" width="49.75" style="28" customWidth="1"/>
    <col min="11267" max="11520" width="9" style="28"/>
    <col min="11521" max="11522" width="49.75" style="28" customWidth="1"/>
    <col min="11523" max="11776" width="9" style="28"/>
    <col min="11777" max="11778" width="49.75" style="28" customWidth="1"/>
    <col min="11779" max="12032" width="9" style="28"/>
    <col min="12033" max="12034" width="49.75" style="28" customWidth="1"/>
    <col min="12035" max="12288" width="9" style="28"/>
    <col min="12289" max="12290" width="49.75" style="28" customWidth="1"/>
    <col min="12291" max="12544" width="9" style="28"/>
    <col min="12545" max="12546" width="49.75" style="28" customWidth="1"/>
    <col min="12547" max="12800" width="9" style="28"/>
    <col min="12801" max="12802" width="49.75" style="28" customWidth="1"/>
    <col min="12803" max="13056" width="9" style="28"/>
    <col min="13057" max="13058" width="49.75" style="28" customWidth="1"/>
    <col min="13059" max="13312" width="9" style="28"/>
    <col min="13313" max="13314" width="49.75" style="28" customWidth="1"/>
    <col min="13315" max="13568" width="9" style="28"/>
    <col min="13569" max="13570" width="49.75" style="28" customWidth="1"/>
    <col min="13571" max="13824" width="9" style="28"/>
    <col min="13825" max="13826" width="49.75" style="28" customWidth="1"/>
    <col min="13827" max="14080" width="9" style="28"/>
    <col min="14081" max="14082" width="49.75" style="28" customWidth="1"/>
    <col min="14083" max="14336" width="9" style="28"/>
    <col min="14337" max="14338" width="49.75" style="28" customWidth="1"/>
    <col min="14339" max="14592" width="9" style="28"/>
    <col min="14593" max="14594" width="49.75" style="28" customWidth="1"/>
    <col min="14595" max="14848" width="9" style="28"/>
    <col min="14849" max="14850" width="49.75" style="28" customWidth="1"/>
    <col min="14851" max="15104" width="9" style="28"/>
    <col min="15105" max="15106" width="49.75" style="28" customWidth="1"/>
    <col min="15107" max="15360" width="9" style="28"/>
    <col min="15361" max="15362" width="49.75" style="28" customWidth="1"/>
    <col min="15363" max="15616" width="9" style="28"/>
    <col min="15617" max="15618" width="49.75" style="28" customWidth="1"/>
    <col min="15619" max="15872" width="9" style="28"/>
    <col min="15873" max="15874" width="49.75" style="28" customWidth="1"/>
    <col min="15875" max="16128" width="9" style="28"/>
    <col min="16129" max="16130" width="49.75" style="28" customWidth="1"/>
    <col min="16131" max="16384" width="9" style="28"/>
  </cols>
  <sheetData>
    <row r="1" ht="23.25" customHeight="1" spans="1:2">
      <c r="A1" s="29" t="s">
        <v>393</v>
      </c>
      <c r="B1" s="29"/>
    </row>
    <row r="2" ht="37.5" customHeight="1" spans="1:2">
      <c r="A2" s="30" t="s">
        <v>394</v>
      </c>
      <c r="B2" s="30"/>
    </row>
    <row r="3" ht="20.25" customHeight="1" spans="1:2">
      <c r="A3" s="31" t="s">
        <v>2</v>
      </c>
      <c r="B3" s="31"/>
    </row>
    <row r="4" ht="28.5" customHeight="1" spans="1:2">
      <c r="A4" s="32" t="s">
        <v>3</v>
      </c>
      <c r="B4" s="33" t="s">
        <v>4</v>
      </c>
    </row>
    <row r="5" ht="19.15" customHeight="1" spans="1:2">
      <c r="A5" s="34" t="s">
        <v>395</v>
      </c>
      <c r="B5" s="35">
        <f>B6+B18+B38</f>
        <v>50241.63</v>
      </c>
    </row>
    <row r="6" ht="19.15" customHeight="1" spans="1:2">
      <c r="A6" s="36" t="s">
        <v>396</v>
      </c>
      <c r="B6" s="35">
        <f>B7+B8+B9+B10+B11+B12+B13+B14+B15+B16+B17</f>
        <v>36402.1</v>
      </c>
    </row>
    <row r="7" ht="19.15" customHeight="1" spans="1:2">
      <c r="A7" s="37" t="s">
        <v>397</v>
      </c>
      <c r="B7" s="38">
        <v>9165.65</v>
      </c>
    </row>
    <row r="8" ht="19.15" customHeight="1" spans="1:2">
      <c r="A8" s="37" t="s">
        <v>398</v>
      </c>
      <c r="B8" s="39">
        <v>13800.46</v>
      </c>
    </row>
    <row r="9" ht="19.15" customHeight="1" spans="1:2">
      <c r="A9" s="37" t="s">
        <v>399</v>
      </c>
      <c r="B9" s="39">
        <v>763.05</v>
      </c>
    </row>
    <row r="10" ht="19.15" customHeight="1" spans="1:2">
      <c r="A10" s="37" t="s">
        <v>400</v>
      </c>
      <c r="B10" s="39">
        <v>121.36</v>
      </c>
    </row>
    <row r="11" ht="19.15" customHeight="1" spans="1:2">
      <c r="A11" s="37" t="s">
        <v>401</v>
      </c>
      <c r="B11" s="39">
        <v>2031.25</v>
      </c>
    </row>
    <row r="12" ht="19.15" customHeight="1" spans="1:2">
      <c r="A12" s="37" t="s">
        <v>402</v>
      </c>
      <c r="B12" s="39">
        <v>464.36</v>
      </c>
    </row>
    <row r="13" ht="19.15" customHeight="1" spans="1:2">
      <c r="A13" s="37" t="s">
        <v>403</v>
      </c>
      <c r="B13" s="39">
        <v>1107.82</v>
      </c>
    </row>
    <row r="14" ht="19.15" customHeight="1" spans="1:2">
      <c r="A14" s="37" t="s">
        <v>404</v>
      </c>
      <c r="B14" s="39">
        <v>2063.08</v>
      </c>
    </row>
    <row r="15" ht="19.15" customHeight="1" spans="1:2">
      <c r="A15" s="37" t="s">
        <v>405</v>
      </c>
      <c r="B15" s="39">
        <v>4647.17</v>
      </c>
    </row>
    <row r="16" ht="19.15" customHeight="1" spans="1:2">
      <c r="A16" s="37" t="s">
        <v>406</v>
      </c>
      <c r="B16" s="39">
        <v>5</v>
      </c>
    </row>
    <row r="17" ht="19.15" customHeight="1" spans="1:2">
      <c r="A17" s="37" t="s">
        <v>407</v>
      </c>
      <c r="B17" s="39">
        <v>2232.9</v>
      </c>
    </row>
    <row r="18" ht="19.15" customHeight="1" spans="1:2">
      <c r="A18" s="36" t="s">
        <v>408</v>
      </c>
      <c r="B18" s="35">
        <f>B19+B20+B21+B22+B23+B24+B25+B26+B27+B28+B29+B30+B31+B32+B33+B34+B35+B36+B37</f>
        <v>4245.5</v>
      </c>
    </row>
    <row r="19" ht="19.15" customHeight="1" spans="1:2">
      <c r="A19" s="37" t="s">
        <v>409</v>
      </c>
      <c r="B19" s="39">
        <v>653</v>
      </c>
    </row>
    <row r="20" ht="19.15" customHeight="1" spans="1:2">
      <c r="A20" s="37" t="s">
        <v>410</v>
      </c>
      <c r="B20" s="39">
        <v>151</v>
      </c>
    </row>
    <row r="21" ht="19.15" customHeight="1" spans="1:2">
      <c r="A21" s="37" t="s">
        <v>411</v>
      </c>
      <c r="B21" s="39"/>
    </row>
    <row r="22" ht="19.15" customHeight="1" spans="1:2">
      <c r="A22" s="37" t="s">
        <v>412</v>
      </c>
      <c r="B22" s="39"/>
    </row>
    <row r="23" ht="19.15" customHeight="1" spans="1:2">
      <c r="A23" s="37" t="s">
        <v>413</v>
      </c>
      <c r="B23" s="39">
        <v>21</v>
      </c>
    </row>
    <row r="24" ht="19.15" customHeight="1" spans="1:2">
      <c r="A24" s="37" t="s">
        <v>414</v>
      </c>
      <c r="B24" s="39">
        <v>244</v>
      </c>
    </row>
    <row r="25" ht="19.15" customHeight="1" spans="1:2">
      <c r="A25" s="37" t="s">
        <v>415</v>
      </c>
      <c r="B25" s="39">
        <v>374</v>
      </c>
    </row>
    <row r="26" ht="19.15" customHeight="1" spans="1:2">
      <c r="A26" s="37" t="s">
        <v>416</v>
      </c>
      <c r="B26" s="39">
        <v>31</v>
      </c>
    </row>
    <row r="27" ht="19.15" customHeight="1" spans="1:2">
      <c r="A27" s="37" t="s">
        <v>417</v>
      </c>
      <c r="B27" s="39">
        <v>533</v>
      </c>
    </row>
    <row r="28" ht="19.15" customHeight="1" spans="1:2">
      <c r="A28" s="37" t="s">
        <v>418</v>
      </c>
      <c r="B28" s="39">
        <v>169</v>
      </c>
    </row>
    <row r="29" ht="19.15" customHeight="1" spans="1:2">
      <c r="A29" s="37" t="s">
        <v>419</v>
      </c>
      <c r="B29" s="39"/>
    </row>
    <row r="30" ht="19.15" customHeight="1" spans="1:2">
      <c r="A30" s="37" t="s">
        <v>420</v>
      </c>
      <c r="B30" s="39">
        <v>7.5</v>
      </c>
    </row>
    <row r="31" ht="19.15" customHeight="1" spans="1:2">
      <c r="A31" s="37" t="s">
        <v>421</v>
      </c>
      <c r="B31" s="39">
        <v>108</v>
      </c>
    </row>
    <row r="32" ht="19.15" customHeight="1" spans="1:2">
      <c r="A32" s="37" t="s">
        <v>422</v>
      </c>
      <c r="B32" s="39"/>
    </row>
    <row r="33" ht="19.15" customHeight="1" spans="1:2">
      <c r="A33" s="37" t="s">
        <v>423</v>
      </c>
      <c r="B33" s="39"/>
    </row>
    <row r="34" ht="19.15" customHeight="1" spans="1:2">
      <c r="A34" s="37" t="s">
        <v>424</v>
      </c>
      <c r="B34" s="39">
        <v>511</v>
      </c>
    </row>
    <row r="35" ht="19.15" customHeight="1" spans="1:2">
      <c r="A35" s="37" t="s">
        <v>425</v>
      </c>
      <c r="B35" s="39">
        <v>253</v>
      </c>
    </row>
    <row r="36" ht="19.15" customHeight="1" spans="1:2">
      <c r="A36" s="37" t="s">
        <v>426</v>
      </c>
      <c r="B36" s="39">
        <v>595</v>
      </c>
    </row>
    <row r="37" ht="19.15" customHeight="1" spans="1:2">
      <c r="A37" s="37" t="s">
        <v>427</v>
      </c>
      <c r="B37" s="39">
        <v>595</v>
      </c>
    </row>
    <row r="38" ht="19.15" customHeight="1" spans="1:2">
      <c r="A38" s="36" t="s">
        <v>428</v>
      </c>
      <c r="B38" s="35">
        <f>B39+B40+B41+B42+B43+B44+B45+B47+B46+B48</f>
        <v>9594.03</v>
      </c>
    </row>
    <row r="39" ht="19.15" customHeight="1" spans="1:2">
      <c r="A39" s="37" t="s">
        <v>429</v>
      </c>
      <c r="B39" s="39">
        <v>99.78</v>
      </c>
    </row>
    <row r="40" ht="19.15" customHeight="1" spans="1:2">
      <c r="A40" s="37" t="s">
        <v>430</v>
      </c>
      <c r="B40" s="39">
        <v>0.29</v>
      </c>
    </row>
    <row r="41" ht="19.15" customHeight="1" spans="1:2">
      <c r="A41" s="37" t="s">
        <v>431</v>
      </c>
      <c r="B41" s="39">
        <v>2.53</v>
      </c>
    </row>
    <row r="42" ht="19.15" customHeight="1" spans="1:2">
      <c r="A42" s="37" t="s">
        <v>432</v>
      </c>
      <c r="B42" s="39">
        <v>4041.5</v>
      </c>
    </row>
    <row r="43" ht="19.15" customHeight="1" spans="1:2">
      <c r="A43" s="37" t="s">
        <v>433</v>
      </c>
      <c r="B43" s="39">
        <v>386.24</v>
      </c>
    </row>
    <row r="44" ht="19.15" customHeight="1" spans="1:2">
      <c r="A44" s="37" t="s">
        <v>434</v>
      </c>
      <c r="B44" s="39">
        <v>863.57</v>
      </c>
    </row>
    <row r="45" ht="19.15" customHeight="1" spans="1:2">
      <c r="A45" s="37" t="s">
        <v>435</v>
      </c>
      <c r="B45" s="39"/>
    </row>
    <row r="46" ht="19.15" customHeight="1" spans="1:2">
      <c r="A46" s="37" t="s">
        <v>436</v>
      </c>
      <c r="B46" s="39">
        <v>3039.83</v>
      </c>
    </row>
    <row r="47" ht="19.15" customHeight="1" spans="1:2">
      <c r="A47" s="37" t="s">
        <v>437</v>
      </c>
      <c r="B47" s="39"/>
    </row>
    <row r="48" ht="19.15" customHeight="1" spans="1:2">
      <c r="A48" s="37" t="s">
        <v>438</v>
      </c>
      <c r="B48" s="39">
        <v>1160.29</v>
      </c>
    </row>
  </sheetData>
  <mergeCells count="3">
    <mergeCell ref="A1:B1"/>
    <mergeCell ref="A2:B2"/>
    <mergeCell ref="A3:B3"/>
  </mergeCells>
  <printOptions horizontalCentered="1" verticalCentered="1"/>
  <pageMargins left="0.551181102362205" right="0.551181102362205" top="0.275590551181102" bottom="0.393700787401575" header="0.590551181102362" footer="0.15748031496063"/>
  <pageSetup paperSize="9" scale="90" orientation="portrait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pageSetUpPr fitToPage="1"/>
  </sheetPr>
  <dimension ref="A1:B14"/>
  <sheetViews>
    <sheetView zoomScale="120" zoomScaleNormal="120" workbookViewId="0">
      <selection activeCell="A2" sqref="A2:B2"/>
    </sheetView>
  </sheetViews>
  <sheetFormatPr defaultColWidth="48.375" defaultRowHeight="13.5" outlineLevelCol="1"/>
  <cols>
    <col min="1" max="1" width="43.3333333333333" style="11" customWidth="1"/>
    <col min="2" max="2" width="35.8333333333333" style="11" customWidth="1"/>
    <col min="3" max="16384" width="48.375" style="11"/>
  </cols>
  <sheetData>
    <row r="1" s="11" customFormat="1" ht="34.9" customHeight="1" spans="1:2">
      <c r="A1" s="12" t="s">
        <v>439</v>
      </c>
      <c r="B1" s="12"/>
    </row>
    <row r="2" s="11" customFormat="1" ht="52.9" customHeight="1" spans="1:2">
      <c r="A2" s="13" t="s">
        <v>440</v>
      </c>
      <c r="B2" s="13"/>
    </row>
    <row r="3" s="11" customFormat="1" ht="31.15" customHeight="1" spans="1:2">
      <c r="A3" s="14" t="s">
        <v>441</v>
      </c>
      <c r="B3" s="14"/>
    </row>
    <row r="4" s="11" customFormat="1" ht="105" customHeight="1" spans="1:2">
      <c r="A4" s="15" t="s">
        <v>442</v>
      </c>
      <c r="B4" s="15" t="s">
        <v>443</v>
      </c>
    </row>
    <row r="5" s="11" customFormat="1" ht="105" customHeight="1" spans="1:2">
      <c r="A5" s="16" t="s">
        <v>444</v>
      </c>
      <c r="B5" s="17">
        <v>1.2389</v>
      </c>
    </row>
    <row r="6" s="11" customFormat="1" ht="105" customHeight="1" spans="1:2">
      <c r="A6" s="16" t="s">
        <v>445</v>
      </c>
      <c r="B6" s="17">
        <v>0.205</v>
      </c>
    </row>
    <row r="7" s="11" customFormat="1" ht="105" customHeight="1" spans="1:2">
      <c r="A7" s="16" t="s">
        <v>446</v>
      </c>
      <c r="B7" s="17">
        <v>0.1</v>
      </c>
    </row>
    <row r="8" s="11" customFormat="1" ht="105" customHeight="1" spans="1:2">
      <c r="A8" s="18" t="s">
        <v>447</v>
      </c>
      <c r="B8" s="19">
        <v>0.035</v>
      </c>
    </row>
    <row r="9" s="11" customFormat="1" ht="105" customHeight="1" spans="1:2">
      <c r="A9" s="16" t="s">
        <v>448</v>
      </c>
      <c r="B9" s="20">
        <v>1.3439</v>
      </c>
    </row>
    <row r="10" s="11" customFormat="1" ht="14.25" spans="1:2">
      <c r="A10" s="21" t="s">
        <v>449</v>
      </c>
      <c r="B10" s="22"/>
    </row>
    <row r="11" s="11" customFormat="1" ht="14.25" spans="1:2">
      <c r="A11" s="23"/>
      <c r="B11" s="22"/>
    </row>
    <row r="12" s="11" customFormat="1" ht="14.25" spans="1:2">
      <c r="A12" s="24"/>
      <c r="B12" s="22"/>
    </row>
    <row r="13" s="11" customFormat="1" spans="1:2">
      <c r="A13" s="25"/>
      <c r="B13" s="25"/>
    </row>
    <row r="14" s="11" customFormat="1" spans="1:2">
      <c r="A14" s="25"/>
      <c r="B14" s="25"/>
    </row>
  </sheetData>
  <mergeCells count="3">
    <mergeCell ref="A1:B1"/>
    <mergeCell ref="A2:B2"/>
    <mergeCell ref="A3:B3"/>
  </mergeCells>
  <printOptions horizontalCentered="1" verticalCentered="1"/>
  <pageMargins left="0.551181102362205" right="0.551181102362205" top="0.47244094488189" bottom="0.393700787401575" header="0.590551181102362" footer="0.15748031496063"/>
  <pageSetup paperSize="9" scale="96" orientation="portrait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pageSetUpPr fitToPage="1"/>
  </sheetPr>
  <dimension ref="A1:B14"/>
  <sheetViews>
    <sheetView zoomScale="120" zoomScaleNormal="120" workbookViewId="0">
      <selection activeCell="A1" sqref="A1:B3"/>
    </sheetView>
  </sheetViews>
  <sheetFormatPr defaultColWidth="48.375" defaultRowHeight="13.5" outlineLevelCol="1"/>
  <cols>
    <col min="1" max="16384" width="48.375" style="11"/>
  </cols>
  <sheetData>
    <row r="1" s="11" customFormat="1" ht="34.9" customHeight="1" spans="1:2">
      <c r="A1" s="12" t="s">
        <v>450</v>
      </c>
      <c r="B1" s="12"/>
    </row>
    <row r="2" s="11" customFormat="1" ht="52.9" customHeight="1" spans="1:2">
      <c r="A2" s="13" t="s">
        <v>451</v>
      </c>
      <c r="B2" s="13"/>
    </row>
    <row r="3" s="11" customFormat="1" ht="31.15" customHeight="1" spans="1:2">
      <c r="A3" s="14" t="s">
        <v>441</v>
      </c>
      <c r="B3" s="14"/>
    </row>
    <row r="4" s="11" customFormat="1" ht="105" customHeight="1" spans="1:2">
      <c r="A4" s="15" t="s">
        <v>442</v>
      </c>
      <c r="B4" s="15" t="s">
        <v>443</v>
      </c>
    </row>
    <row r="5" s="11" customFormat="1" ht="105" customHeight="1" spans="1:2">
      <c r="A5" s="16" t="s">
        <v>452</v>
      </c>
      <c r="B5" s="17">
        <v>0.1573</v>
      </c>
    </row>
    <row r="6" s="11" customFormat="1" ht="105" customHeight="1" spans="1:2">
      <c r="A6" s="16" t="s">
        <v>453</v>
      </c>
      <c r="B6" s="17">
        <v>0</v>
      </c>
    </row>
    <row r="7" s="11" customFormat="1" ht="105" customHeight="1" spans="1:2">
      <c r="A7" s="16" t="s">
        <v>454</v>
      </c>
      <c r="B7" s="17">
        <v>0</v>
      </c>
    </row>
    <row r="8" s="11" customFormat="1" ht="105" customHeight="1" spans="1:2">
      <c r="A8" s="18" t="s">
        <v>455</v>
      </c>
      <c r="B8" s="19">
        <v>0</v>
      </c>
    </row>
    <row r="9" s="11" customFormat="1" ht="105" customHeight="1" spans="1:2">
      <c r="A9" s="16" t="s">
        <v>456</v>
      </c>
      <c r="B9" s="20">
        <v>0.1573</v>
      </c>
    </row>
    <row r="10" s="11" customFormat="1" ht="14.25" spans="1:2">
      <c r="A10" s="21" t="s">
        <v>449</v>
      </c>
      <c r="B10" s="22"/>
    </row>
    <row r="11" s="11" customFormat="1" ht="14.25" spans="1:2">
      <c r="A11" s="23"/>
      <c r="B11" s="22"/>
    </row>
    <row r="12" s="11" customFormat="1" ht="14.25" spans="1:2">
      <c r="A12" s="24"/>
      <c r="B12" s="22"/>
    </row>
    <row r="13" s="11" customFormat="1" spans="1:2">
      <c r="A13" s="25"/>
      <c r="B13" s="25"/>
    </row>
    <row r="14" s="11" customFormat="1" spans="1:2">
      <c r="A14" s="25"/>
      <c r="B14" s="25"/>
    </row>
  </sheetData>
  <mergeCells count="3">
    <mergeCell ref="A1:B1"/>
    <mergeCell ref="A2:B2"/>
    <mergeCell ref="A3:B3"/>
  </mergeCells>
  <printOptions horizontalCentered="1" verticalCentered="1"/>
  <pageMargins left="0.551181102362205" right="0.551181102362205" top="0.47244094488189" bottom="0.393700787401575" header="0.590551181102362" footer="0.15748031496063"/>
  <pageSetup paperSize="9" scale="96" orientation="portrait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pageSetUpPr fitToPage="1"/>
  </sheetPr>
  <dimension ref="A1:B10"/>
  <sheetViews>
    <sheetView zoomScale="120" zoomScaleNormal="120" workbookViewId="0">
      <selection activeCell="D5" sqref="D5"/>
    </sheetView>
  </sheetViews>
  <sheetFormatPr defaultColWidth="36.625" defaultRowHeight="13.5" outlineLevelCol="1"/>
  <cols>
    <col min="1" max="1" width="43.5416666666667" style="1" customWidth="1"/>
    <col min="2" max="2" width="25.5166666666667" style="1" customWidth="1"/>
    <col min="3" max="16384" width="36.625" style="1"/>
  </cols>
  <sheetData>
    <row r="1" s="1" customFormat="1" ht="14.25" spans="1:2">
      <c r="A1" s="2" t="s">
        <v>457</v>
      </c>
      <c r="B1" s="2"/>
    </row>
    <row r="2" s="1" customFormat="1" ht="48" customHeight="1" spans="1:2">
      <c r="A2" s="3" t="s">
        <v>458</v>
      </c>
      <c r="B2" s="3"/>
    </row>
    <row r="3" s="1" customFormat="1" ht="29.45" customHeight="1" spans="1:2">
      <c r="A3" s="4" t="s">
        <v>441</v>
      </c>
      <c r="B3" s="4"/>
    </row>
    <row r="4" s="1" customFormat="1" ht="112.15" customHeight="1" spans="1:2">
      <c r="A4" s="5" t="s">
        <v>442</v>
      </c>
      <c r="B4" s="5" t="s">
        <v>443</v>
      </c>
    </row>
    <row r="5" s="1" customFormat="1" ht="112.15" customHeight="1" spans="1:2">
      <c r="A5" s="6" t="s">
        <v>459</v>
      </c>
      <c r="B5" s="7">
        <v>1.3962</v>
      </c>
    </row>
    <row r="6" s="1" customFormat="1" ht="112.15" customHeight="1" spans="1:2">
      <c r="A6" s="6" t="s">
        <v>460</v>
      </c>
      <c r="B6" s="7">
        <v>0.205</v>
      </c>
    </row>
    <row r="7" s="1" customFormat="1" ht="112.15" customHeight="1" spans="1:2">
      <c r="A7" s="6" t="s">
        <v>461</v>
      </c>
      <c r="B7" s="7">
        <v>0.1</v>
      </c>
    </row>
    <row r="8" s="1" customFormat="1" ht="112.15" customHeight="1" spans="1:2">
      <c r="A8" s="8" t="s">
        <v>462</v>
      </c>
      <c r="B8" s="9">
        <v>0.035</v>
      </c>
    </row>
    <row r="9" s="1" customFormat="1" ht="112.15" customHeight="1" spans="1:2">
      <c r="A9" s="6" t="s">
        <v>463</v>
      </c>
      <c r="B9" s="7">
        <v>1.5012</v>
      </c>
    </row>
    <row r="10" s="1" customFormat="1" ht="14.25" spans="1:1">
      <c r="A10" s="10" t="s">
        <v>464</v>
      </c>
    </row>
  </sheetData>
  <mergeCells count="3">
    <mergeCell ref="A1:B1"/>
    <mergeCell ref="A2:B2"/>
    <mergeCell ref="A3:B3"/>
  </mergeCells>
  <printOptions horizontalCentered="1" verticalCentered="1"/>
  <pageMargins left="0.551181102362205" right="0.551181102362205" top="0.47244094488189" bottom="0.393700787401575" header="0.590551181102362" footer="0.15748031496063"/>
  <pageSetup paperSize="9" scale="92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B114"/>
  <sheetViews>
    <sheetView zoomScale="120" zoomScaleNormal="120" workbookViewId="0">
      <selection activeCell="B5" sqref="B5:B6"/>
    </sheetView>
  </sheetViews>
  <sheetFormatPr defaultColWidth="9" defaultRowHeight="19.5" customHeight="1" outlineLevelCol="1"/>
  <cols>
    <col min="1" max="1" width="46.5583333333333" customWidth="1"/>
    <col min="2" max="2" width="55.75" customWidth="1"/>
  </cols>
  <sheetData>
    <row r="1" customHeight="1" spans="1:2">
      <c r="A1" s="185" t="s">
        <v>33</v>
      </c>
      <c r="B1" s="185"/>
    </row>
    <row r="2" ht="38.25" customHeight="1" spans="1:2">
      <c r="A2" s="186" t="s">
        <v>34</v>
      </c>
      <c r="B2" s="186"/>
    </row>
    <row r="3" ht="21" customHeight="1" spans="1:2">
      <c r="A3" s="186"/>
      <c r="B3" s="186"/>
    </row>
    <row r="4" ht="21" customHeight="1" spans="1:2">
      <c r="A4" s="187" t="s">
        <v>2</v>
      </c>
      <c r="B4" s="187"/>
    </row>
    <row r="5" customHeight="1" spans="1:2">
      <c r="A5" s="188" t="s">
        <v>35</v>
      </c>
      <c r="B5" s="188" t="s">
        <v>4</v>
      </c>
    </row>
    <row r="6" ht="33.75" customHeight="1" spans="1:2">
      <c r="A6" s="189"/>
      <c r="B6" s="189"/>
    </row>
    <row r="7" ht="28.9" customHeight="1" spans="1:2">
      <c r="A7" s="190" t="s">
        <v>36</v>
      </c>
      <c r="B7" s="191">
        <f>B8+B14+B18+B21+B24+B33+B39+B41+B45+B48+B52+B56+B59+B63+B61+B66+B70+B74+B77+B81</f>
        <v>17085</v>
      </c>
    </row>
    <row r="8" ht="28.9" customHeight="1" spans="1:2">
      <c r="A8" s="192" t="s">
        <v>37</v>
      </c>
      <c r="B8" s="193">
        <f>B9+B10+B11+B12+B13</f>
        <v>765</v>
      </c>
    </row>
    <row r="9" ht="28.9" customHeight="1" spans="1:2">
      <c r="A9" s="194" t="s">
        <v>38</v>
      </c>
      <c r="B9" s="195">
        <v>651</v>
      </c>
    </row>
    <row r="10" ht="28.9" customHeight="1" spans="1:2">
      <c r="A10" s="196" t="s">
        <v>39</v>
      </c>
      <c r="B10" s="195">
        <v>3</v>
      </c>
    </row>
    <row r="11" ht="28.9" customHeight="1" spans="1:2">
      <c r="A11" s="196" t="s">
        <v>40</v>
      </c>
      <c r="B11" s="195">
        <v>28</v>
      </c>
    </row>
    <row r="12" ht="28.9" customHeight="1" spans="1:2">
      <c r="A12" s="196" t="s">
        <v>41</v>
      </c>
      <c r="B12" s="195">
        <v>67</v>
      </c>
    </row>
    <row r="13" ht="28.9" customHeight="1" spans="1:2">
      <c r="A13" s="129" t="s">
        <v>42</v>
      </c>
      <c r="B13" s="195">
        <v>16</v>
      </c>
    </row>
    <row r="14" ht="28.9" customHeight="1" spans="1:2">
      <c r="A14" s="197" t="s">
        <v>43</v>
      </c>
      <c r="B14" s="193">
        <f>B15+B16+B17</f>
        <v>477</v>
      </c>
    </row>
    <row r="15" ht="28.9" customHeight="1" spans="1:2">
      <c r="A15" s="194" t="s">
        <v>38</v>
      </c>
      <c r="B15" s="195">
        <v>440</v>
      </c>
    </row>
    <row r="16" ht="28.9" customHeight="1" spans="1:2">
      <c r="A16" s="196" t="s">
        <v>44</v>
      </c>
      <c r="B16" s="195">
        <v>22</v>
      </c>
    </row>
    <row r="17" ht="28.9" customHeight="1" spans="1:2">
      <c r="A17" s="198" t="s">
        <v>45</v>
      </c>
      <c r="B17" s="195">
        <v>15</v>
      </c>
    </row>
    <row r="18" ht="28.9" customHeight="1" spans="1:2">
      <c r="A18" s="199" t="s">
        <v>46</v>
      </c>
      <c r="B18" s="193">
        <f>B19+B20</f>
        <v>7751</v>
      </c>
    </row>
    <row r="19" ht="28.9" customHeight="1" spans="1:2">
      <c r="A19" s="194" t="s">
        <v>38</v>
      </c>
      <c r="B19" s="195">
        <v>6980</v>
      </c>
    </row>
    <row r="20" ht="28.9" customHeight="1" spans="1:2">
      <c r="A20" s="196" t="s">
        <v>39</v>
      </c>
      <c r="B20" s="195">
        <v>771</v>
      </c>
    </row>
    <row r="21" ht="28.9" customHeight="1" spans="1:2">
      <c r="A21" s="200" t="s">
        <v>47</v>
      </c>
      <c r="B21" s="193">
        <f>B22+B23</f>
        <v>459</v>
      </c>
    </row>
    <row r="22" ht="28.9" customHeight="1" spans="1:2">
      <c r="A22" s="194" t="s">
        <v>38</v>
      </c>
      <c r="B22" s="195">
        <v>342</v>
      </c>
    </row>
    <row r="23" ht="28.9" customHeight="1" spans="1:2">
      <c r="A23" s="196" t="s">
        <v>48</v>
      </c>
      <c r="B23" s="195">
        <v>117</v>
      </c>
    </row>
    <row r="24" ht="28.9" customHeight="1" spans="1:2">
      <c r="A24" s="200" t="s">
        <v>49</v>
      </c>
      <c r="B24" s="193">
        <f>B25+B26+B27+B28+B29+B30+B31+B32</f>
        <v>160</v>
      </c>
    </row>
    <row r="25" ht="28.9" customHeight="1" spans="1:2">
      <c r="A25" s="194" t="s">
        <v>38</v>
      </c>
      <c r="B25" s="195">
        <v>85</v>
      </c>
    </row>
    <row r="26" ht="28.9" customHeight="1" spans="1:2">
      <c r="A26" s="196" t="s">
        <v>48</v>
      </c>
      <c r="B26" s="195">
        <v>1</v>
      </c>
    </row>
    <row r="27" ht="28.9" customHeight="1" spans="1:2">
      <c r="A27" s="201" t="s">
        <v>50</v>
      </c>
      <c r="B27" s="195">
        <v>16</v>
      </c>
    </row>
    <row r="28" ht="28.9" customHeight="1" spans="1:2">
      <c r="A28" s="201" t="s">
        <v>51</v>
      </c>
      <c r="B28" s="195">
        <v>1</v>
      </c>
    </row>
    <row r="29" ht="28.9" customHeight="1" spans="1:2">
      <c r="A29" s="129" t="s">
        <v>52</v>
      </c>
      <c r="B29" s="195">
        <v>40</v>
      </c>
    </row>
    <row r="30" ht="28.9" customHeight="1" spans="1:2">
      <c r="A30" s="129" t="s">
        <v>53</v>
      </c>
      <c r="B30" s="195">
        <v>5</v>
      </c>
    </row>
    <row r="31" ht="28.9" customHeight="1" spans="1:2">
      <c r="A31" s="129" t="s">
        <v>48</v>
      </c>
      <c r="B31" s="195">
        <v>2</v>
      </c>
    </row>
    <row r="32" ht="28.9" customHeight="1" spans="1:2">
      <c r="A32" s="129" t="s">
        <v>54</v>
      </c>
      <c r="B32" s="195">
        <v>10</v>
      </c>
    </row>
    <row r="33" ht="28.9" customHeight="1" spans="1:2">
      <c r="A33" s="200" t="s">
        <v>55</v>
      </c>
      <c r="B33" s="193">
        <f>B34+B35+B36+B37+B38</f>
        <v>692</v>
      </c>
    </row>
    <row r="34" ht="28.9" customHeight="1" spans="1:2">
      <c r="A34" s="194" t="s">
        <v>38</v>
      </c>
      <c r="B34" s="195">
        <v>378</v>
      </c>
    </row>
    <row r="35" ht="28.9" customHeight="1" spans="1:2">
      <c r="A35" s="196" t="s">
        <v>48</v>
      </c>
      <c r="B35" s="195">
        <v>6</v>
      </c>
    </row>
    <row r="36" ht="28.9" customHeight="1" spans="1:2">
      <c r="A36" s="129" t="s">
        <v>56</v>
      </c>
      <c r="B36" s="195">
        <v>33</v>
      </c>
    </row>
    <row r="37" ht="28.9" customHeight="1" spans="1:2">
      <c r="A37" s="129" t="s">
        <v>57</v>
      </c>
      <c r="B37" s="195">
        <v>192</v>
      </c>
    </row>
    <row r="38" ht="28.9" customHeight="1" spans="1:2">
      <c r="A38" s="129" t="s">
        <v>58</v>
      </c>
      <c r="B38" s="195">
        <v>83</v>
      </c>
    </row>
    <row r="39" ht="28.9" customHeight="1" spans="1:2">
      <c r="A39" s="200" t="s">
        <v>59</v>
      </c>
      <c r="B39" s="193">
        <v>2</v>
      </c>
    </row>
    <row r="40" ht="28.9" customHeight="1" spans="1:2">
      <c r="A40" s="194" t="s">
        <v>38</v>
      </c>
      <c r="B40" s="195">
        <v>2</v>
      </c>
    </row>
    <row r="41" ht="28.9" customHeight="1" spans="1:2">
      <c r="A41" s="200" t="s">
        <v>60</v>
      </c>
      <c r="B41" s="193">
        <f>B42+B43+B44</f>
        <v>238</v>
      </c>
    </row>
    <row r="42" ht="28.9" customHeight="1" spans="1:2">
      <c r="A42" s="194" t="s">
        <v>38</v>
      </c>
      <c r="B42" s="195">
        <v>211</v>
      </c>
    </row>
    <row r="43" ht="28.9" customHeight="1" spans="1:2">
      <c r="A43" s="129" t="s">
        <v>61</v>
      </c>
      <c r="B43" s="195">
        <v>25</v>
      </c>
    </row>
    <row r="44" ht="28.9" customHeight="1" spans="1:2">
      <c r="A44" s="129" t="s">
        <v>56</v>
      </c>
      <c r="B44" s="195">
        <v>2</v>
      </c>
    </row>
    <row r="45" ht="28.9" customHeight="1" spans="1:2">
      <c r="A45" s="200" t="s">
        <v>62</v>
      </c>
      <c r="B45" s="193">
        <f>B46+B47</f>
        <v>421</v>
      </c>
    </row>
    <row r="46" ht="28.9" customHeight="1" spans="1:2">
      <c r="A46" s="194" t="s">
        <v>38</v>
      </c>
      <c r="B46" s="195">
        <v>419</v>
      </c>
    </row>
    <row r="47" ht="28.9" customHeight="1" spans="1:2">
      <c r="A47" s="196" t="s">
        <v>39</v>
      </c>
      <c r="B47" s="195">
        <v>2</v>
      </c>
    </row>
    <row r="48" ht="28.9" customHeight="1" spans="1:2">
      <c r="A48" s="200" t="s">
        <v>63</v>
      </c>
      <c r="B48" s="193">
        <f>B49+B50+B51</f>
        <v>345</v>
      </c>
    </row>
    <row r="49" ht="28.9" customHeight="1" spans="1:2">
      <c r="A49" s="194" t="s">
        <v>38</v>
      </c>
      <c r="B49" s="195">
        <v>258</v>
      </c>
    </row>
    <row r="50" ht="28.9" customHeight="1" spans="1:2">
      <c r="A50" s="129" t="s">
        <v>64</v>
      </c>
      <c r="B50" s="195">
        <v>17</v>
      </c>
    </row>
    <row r="51" ht="28.9" customHeight="1" spans="1:2">
      <c r="A51" s="129" t="s">
        <v>65</v>
      </c>
      <c r="B51" s="195">
        <v>70</v>
      </c>
    </row>
    <row r="52" ht="28.9" customHeight="1" spans="1:2">
      <c r="A52" s="200" t="s">
        <v>66</v>
      </c>
      <c r="B52" s="193">
        <f>B53+B54+B55</f>
        <v>145</v>
      </c>
    </row>
    <row r="53" ht="28.9" customHeight="1" spans="1:2">
      <c r="A53" s="194" t="s">
        <v>38</v>
      </c>
      <c r="B53" s="195">
        <v>100</v>
      </c>
    </row>
    <row r="54" ht="28.9" customHeight="1" spans="1:2">
      <c r="A54" s="129" t="s">
        <v>67</v>
      </c>
      <c r="B54" s="195">
        <v>40</v>
      </c>
    </row>
    <row r="55" ht="28.9" customHeight="1" spans="1:2">
      <c r="A55" s="129" t="s">
        <v>68</v>
      </c>
      <c r="B55" s="195">
        <v>5</v>
      </c>
    </row>
    <row r="56" ht="28.9" customHeight="1" spans="1:2">
      <c r="A56" s="200" t="s">
        <v>69</v>
      </c>
      <c r="B56" s="193">
        <f>B57+B58</f>
        <v>505</v>
      </c>
    </row>
    <row r="57" ht="28.9" customHeight="1" spans="1:2">
      <c r="A57" s="194" t="s">
        <v>38</v>
      </c>
      <c r="B57" s="195">
        <v>475</v>
      </c>
    </row>
    <row r="58" ht="28.9" customHeight="1" spans="1:2">
      <c r="A58" s="129" t="s">
        <v>70</v>
      </c>
      <c r="B58" s="195">
        <v>30</v>
      </c>
    </row>
    <row r="59" ht="28.9" customHeight="1" spans="1:2">
      <c r="A59" s="200" t="s">
        <v>71</v>
      </c>
      <c r="B59" s="193">
        <v>115</v>
      </c>
    </row>
    <row r="60" ht="28.9" customHeight="1" spans="1:2">
      <c r="A60" s="129" t="s">
        <v>72</v>
      </c>
      <c r="B60" s="195">
        <v>115</v>
      </c>
    </row>
    <row r="61" ht="28.9" customHeight="1" spans="1:2">
      <c r="A61" s="200" t="s">
        <v>73</v>
      </c>
      <c r="B61" s="193">
        <v>3</v>
      </c>
    </row>
    <row r="62" ht="28.9" customHeight="1" spans="1:2">
      <c r="A62" s="194" t="s">
        <v>38</v>
      </c>
      <c r="B62" s="195">
        <v>3</v>
      </c>
    </row>
    <row r="63" ht="28.9" customHeight="1" spans="1:2">
      <c r="A63" s="200" t="s">
        <v>74</v>
      </c>
      <c r="B63" s="193">
        <f>B64+B65</f>
        <v>257</v>
      </c>
    </row>
    <row r="64" ht="28.9" customHeight="1" spans="1:2">
      <c r="A64" s="194" t="s">
        <v>38</v>
      </c>
      <c r="B64" s="195">
        <v>252</v>
      </c>
    </row>
    <row r="65" ht="28.9" customHeight="1" spans="1:2">
      <c r="A65" s="196" t="s">
        <v>39</v>
      </c>
      <c r="B65" s="195">
        <v>5</v>
      </c>
    </row>
    <row r="66" ht="28.9" customHeight="1" spans="1:2">
      <c r="A66" s="200" t="s">
        <v>75</v>
      </c>
      <c r="B66" s="193">
        <f>B67+B68+B69</f>
        <v>2750</v>
      </c>
    </row>
    <row r="67" ht="28.9" customHeight="1" spans="1:2">
      <c r="A67" s="194" t="s">
        <v>38</v>
      </c>
      <c r="B67" s="195">
        <v>2686</v>
      </c>
    </row>
    <row r="68" ht="28.9" customHeight="1" spans="1:2">
      <c r="A68" s="196" t="s">
        <v>39</v>
      </c>
      <c r="B68" s="195">
        <v>30</v>
      </c>
    </row>
    <row r="69" ht="28.9" customHeight="1" spans="1:2">
      <c r="A69" s="129" t="s">
        <v>76</v>
      </c>
      <c r="B69" s="195">
        <v>34</v>
      </c>
    </row>
    <row r="70" ht="28.9" customHeight="1" spans="1:2">
      <c r="A70" s="200" t="s">
        <v>77</v>
      </c>
      <c r="B70" s="193">
        <f>B71+B72+B73</f>
        <v>1152</v>
      </c>
    </row>
    <row r="71" ht="28.9" customHeight="1" spans="1:2">
      <c r="A71" s="194" t="s">
        <v>38</v>
      </c>
      <c r="B71" s="195">
        <v>1025</v>
      </c>
    </row>
    <row r="72" ht="28.9" customHeight="1" spans="1:2">
      <c r="A72" s="196" t="s">
        <v>39</v>
      </c>
      <c r="B72" s="195">
        <v>117</v>
      </c>
    </row>
    <row r="73" ht="28.9" customHeight="1" spans="1:2">
      <c r="A73" s="129" t="s">
        <v>78</v>
      </c>
      <c r="B73" s="195">
        <v>10</v>
      </c>
    </row>
    <row r="74" ht="28.9" customHeight="1" spans="1:2">
      <c r="A74" s="200" t="s">
        <v>79</v>
      </c>
      <c r="B74" s="193">
        <f>B75+B76</f>
        <v>194</v>
      </c>
    </row>
    <row r="75" ht="28.9" customHeight="1" spans="1:2">
      <c r="A75" s="194" t="s">
        <v>38</v>
      </c>
      <c r="B75" s="195">
        <v>145</v>
      </c>
    </row>
    <row r="76" ht="28.9" customHeight="1" spans="1:2">
      <c r="A76" s="196" t="s">
        <v>39</v>
      </c>
      <c r="B76" s="195">
        <v>49</v>
      </c>
    </row>
    <row r="77" ht="28.9" customHeight="1" spans="1:2">
      <c r="A77" s="200" t="s">
        <v>80</v>
      </c>
      <c r="B77" s="193">
        <f>B78+B79+B80</f>
        <v>325</v>
      </c>
    </row>
    <row r="78" ht="28.9" customHeight="1" spans="1:2">
      <c r="A78" s="194" t="s">
        <v>38</v>
      </c>
      <c r="B78" s="195">
        <v>252</v>
      </c>
    </row>
    <row r="79" ht="28.9" customHeight="1" spans="1:2">
      <c r="A79" s="196" t="s">
        <v>39</v>
      </c>
      <c r="B79" s="195">
        <v>6</v>
      </c>
    </row>
    <row r="80" ht="28.9" customHeight="1" spans="1:2">
      <c r="A80" s="129" t="s">
        <v>81</v>
      </c>
      <c r="B80" s="195">
        <v>67</v>
      </c>
    </row>
    <row r="81" ht="28.9" customHeight="1" spans="1:2">
      <c r="A81" s="200" t="s">
        <v>82</v>
      </c>
      <c r="B81" s="193">
        <f>B82+B83+B84+B85</f>
        <v>329</v>
      </c>
    </row>
    <row r="82" ht="28.9" customHeight="1" spans="1:2">
      <c r="A82" s="194" t="s">
        <v>38</v>
      </c>
      <c r="B82" s="195">
        <v>311</v>
      </c>
    </row>
    <row r="83" ht="28.9" customHeight="1" spans="1:2">
      <c r="A83" s="196" t="s">
        <v>39</v>
      </c>
      <c r="B83" s="195">
        <v>8</v>
      </c>
    </row>
    <row r="84" ht="28.9" customHeight="1" spans="1:2">
      <c r="A84" s="129" t="s">
        <v>83</v>
      </c>
      <c r="B84" s="195">
        <v>5</v>
      </c>
    </row>
    <row r="85" ht="28.9" customHeight="1" spans="1:2">
      <c r="A85" s="129" t="s">
        <v>84</v>
      </c>
      <c r="B85" s="195">
        <v>5</v>
      </c>
    </row>
    <row r="86" ht="28.9" customHeight="1" spans="1:2">
      <c r="A86" s="190" t="s">
        <v>85</v>
      </c>
      <c r="B86" s="191">
        <v>6</v>
      </c>
    </row>
    <row r="87" ht="28.9" customHeight="1" spans="1:2">
      <c r="A87" s="190" t="s">
        <v>86</v>
      </c>
      <c r="B87" s="191">
        <f>B88+B89+B90+B91+B92</f>
        <v>5373</v>
      </c>
    </row>
    <row r="88" ht="28.9" customHeight="1" spans="1:2">
      <c r="A88" s="192" t="s">
        <v>87</v>
      </c>
      <c r="B88" s="195">
        <v>3261</v>
      </c>
    </row>
    <row r="89" ht="28.9" customHeight="1" spans="1:2">
      <c r="A89" s="197" t="s">
        <v>88</v>
      </c>
      <c r="B89" s="195">
        <v>414</v>
      </c>
    </row>
    <row r="90" ht="28.9" customHeight="1" spans="1:2">
      <c r="A90" s="197" t="s">
        <v>89</v>
      </c>
      <c r="B90" s="195">
        <v>788</v>
      </c>
    </row>
    <row r="91" ht="28.9" customHeight="1" spans="1:2">
      <c r="A91" s="197" t="s">
        <v>90</v>
      </c>
      <c r="B91" s="195">
        <v>454</v>
      </c>
    </row>
    <row r="92" ht="28.9" customHeight="1" spans="1:2">
      <c r="A92" s="200" t="s">
        <v>91</v>
      </c>
      <c r="B92" s="195">
        <v>456</v>
      </c>
    </row>
    <row r="93" ht="28.9" customHeight="1" spans="1:2">
      <c r="A93" s="190" t="s">
        <v>92</v>
      </c>
      <c r="B93" s="191">
        <v>12116</v>
      </c>
    </row>
    <row r="94" ht="28.9" customHeight="1" spans="1:2">
      <c r="A94" s="200" t="s">
        <v>93</v>
      </c>
      <c r="B94" s="191">
        <v>12</v>
      </c>
    </row>
    <row r="95" ht="28.9" customHeight="1" spans="1:2">
      <c r="A95" s="200" t="s">
        <v>94</v>
      </c>
      <c r="B95" s="191">
        <v>537</v>
      </c>
    </row>
    <row r="96" ht="28.9" customHeight="1" spans="1:2">
      <c r="A96" s="200" t="s">
        <v>95</v>
      </c>
      <c r="B96" s="191">
        <v>6199</v>
      </c>
    </row>
    <row r="97" ht="28.9" customHeight="1" spans="1:2">
      <c r="A97" s="200" t="s">
        <v>96</v>
      </c>
      <c r="B97" s="191">
        <v>6055</v>
      </c>
    </row>
    <row r="98" ht="28.9" customHeight="1" spans="1:2">
      <c r="A98" s="200" t="s">
        <v>97</v>
      </c>
      <c r="B98" s="191">
        <v>3737</v>
      </c>
    </row>
    <row r="99" ht="28.9" customHeight="1" spans="1:2">
      <c r="A99" s="200" t="s">
        <v>98</v>
      </c>
      <c r="B99" s="191">
        <v>1458</v>
      </c>
    </row>
    <row r="100" ht="28.9" customHeight="1" spans="1:2">
      <c r="A100" s="200" t="s">
        <v>99</v>
      </c>
      <c r="B100" s="191">
        <v>7537</v>
      </c>
    </row>
    <row r="101" ht="28.9" customHeight="1" spans="1:2">
      <c r="A101" s="200" t="s">
        <v>100</v>
      </c>
      <c r="B101" s="191">
        <v>460</v>
      </c>
    </row>
    <row r="102" ht="28.9" customHeight="1" spans="1:2">
      <c r="A102" s="200" t="s">
        <v>101</v>
      </c>
      <c r="B102" s="191">
        <v>182</v>
      </c>
    </row>
    <row r="103" ht="28.9" customHeight="1" spans="1:2">
      <c r="A103" s="200" t="s">
        <v>102</v>
      </c>
      <c r="B103" s="191">
        <v>3076</v>
      </c>
    </row>
    <row r="104" ht="28.9" customHeight="1" spans="1:2">
      <c r="A104" s="200" t="s">
        <v>103</v>
      </c>
      <c r="B104" s="191">
        <v>608</v>
      </c>
    </row>
    <row r="105" ht="28.9" customHeight="1" spans="1:2">
      <c r="A105" s="190" t="s">
        <v>104</v>
      </c>
      <c r="B105" s="191">
        <v>610</v>
      </c>
    </row>
    <row r="106" ht="28.9" customHeight="1" spans="1:2">
      <c r="A106" s="190" t="s">
        <v>105</v>
      </c>
      <c r="B106" s="191">
        <v>1159</v>
      </c>
    </row>
    <row r="107" ht="28.9" customHeight="1" spans="1:2">
      <c r="A107" s="192" t="s">
        <v>106</v>
      </c>
      <c r="B107" s="195">
        <v>1159</v>
      </c>
    </row>
    <row r="108" ht="28.9" customHeight="1" spans="1:2">
      <c r="A108" s="194" t="s">
        <v>106</v>
      </c>
      <c r="B108" s="195">
        <v>1159</v>
      </c>
    </row>
    <row r="109" ht="28.9" customHeight="1" spans="1:2">
      <c r="A109" s="202" t="s">
        <v>107</v>
      </c>
      <c r="B109" s="191">
        <v>570</v>
      </c>
    </row>
    <row r="110" ht="28.9" customHeight="1" spans="1:2">
      <c r="A110" s="192" t="s">
        <v>108</v>
      </c>
      <c r="B110" s="195"/>
    </row>
    <row r="111" ht="28.9" customHeight="1" spans="1:2">
      <c r="A111" s="194" t="s">
        <v>109</v>
      </c>
      <c r="B111" s="195"/>
    </row>
    <row r="112" ht="28.9" customHeight="1" spans="1:2">
      <c r="A112" s="202" t="s">
        <v>110</v>
      </c>
      <c r="B112" s="191"/>
    </row>
    <row r="113" ht="28.9" customHeight="1" spans="1:2">
      <c r="A113" s="192" t="s">
        <v>111</v>
      </c>
      <c r="B113" s="195"/>
    </row>
    <row r="114" ht="28.9" customHeight="1" spans="1:2">
      <c r="A114" s="203" t="s">
        <v>112</v>
      </c>
      <c r="B114" s="191">
        <f>B7+B86+B87+B93+B94+B95+B96+B97+B98+B99+B100+B101+B102+B103+B104+B105+B106+B109</f>
        <v>66780</v>
      </c>
    </row>
  </sheetData>
  <mergeCells count="5">
    <mergeCell ref="A1:B1"/>
    <mergeCell ref="A4:B4"/>
    <mergeCell ref="A5:A6"/>
    <mergeCell ref="B5:B6"/>
    <mergeCell ref="A2:B3"/>
  </mergeCells>
  <printOptions horizontalCentered="1" verticalCentered="1"/>
  <pageMargins left="0.551181102362205" right="0.551181102362205" top="0.47244094488189" bottom="0.393700787401575" header="0.590551181102362" footer="0.15748031496063"/>
  <pageSetup paperSize="9" scale="64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rgb="FF92D050"/>
    <pageSetUpPr fitToPage="1"/>
  </sheetPr>
  <dimension ref="A1:E24"/>
  <sheetViews>
    <sheetView showZeros="0" zoomScale="120" zoomScaleNormal="120" topLeftCell="A4" workbookViewId="0">
      <selection activeCell="A2" sqref="A2:D2"/>
    </sheetView>
  </sheetViews>
  <sheetFormatPr defaultColWidth="9" defaultRowHeight="14.25" outlineLevelCol="4"/>
  <cols>
    <col min="1" max="1" width="33.75" style="163" customWidth="1"/>
    <col min="2" max="2" width="26.5" style="163" customWidth="1"/>
    <col min="3" max="3" width="27" style="163" customWidth="1"/>
    <col min="4" max="4" width="25.25" style="163" customWidth="1"/>
    <col min="5" max="5" width="9.5" style="163" customWidth="1"/>
    <col min="6" max="256" width="9" style="163"/>
    <col min="257" max="257" width="43.625" style="163" customWidth="1"/>
    <col min="258" max="258" width="19.25" style="163" customWidth="1"/>
    <col min="259" max="259" width="43.625" style="163" customWidth="1"/>
    <col min="260" max="260" width="19.25" style="163" customWidth="1"/>
    <col min="261" max="261" width="9.5" style="163" customWidth="1"/>
    <col min="262" max="512" width="9" style="163"/>
    <col min="513" max="513" width="43.625" style="163" customWidth="1"/>
    <col min="514" max="514" width="19.25" style="163" customWidth="1"/>
    <col min="515" max="515" width="43.625" style="163" customWidth="1"/>
    <col min="516" max="516" width="19.25" style="163" customWidth="1"/>
    <col min="517" max="517" width="9.5" style="163" customWidth="1"/>
    <col min="518" max="768" width="9" style="163"/>
    <col min="769" max="769" width="43.625" style="163" customWidth="1"/>
    <col min="770" max="770" width="19.25" style="163" customWidth="1"/>
    <col min="771" max="771" width="43.625" style="163" customWidth="1"/>
    <col min="772" max="772" width="19.25" style="163" customWidth="1"/>
    <col min="773" max="773" width="9.5" style="163" customWidth="1"/>
    <col min="774" max="1024" width="9" style="163"/>
    <col min="1025" max="1025" width="43.625" style="163" customWidth="1"/>
    <col min="1026" max="1026" width="19.25" style="163" customWidth="1"/>
    <col min="1027" max="1027" width="43.625" style="163" customWidth="1"/>
    <col min="1028" max="1028" width="19.25" style="163" customWidth="1"/>
    <col min="1029" max="1029" width="9.5" style="163" customWidth="1"/>
    <col min="1030" max="1280" width="9" style="163"/>
    <col min="1281" max="1281" width="43.625" style="163" customWidth="1"/>
    <col min="1282" max="1282" width="19.25" style="163" customWidth="1"/>
    <col min="1283" max="1283" width="43.625" style="163" customWidth="1"/>
    <col min="1284" max="1284" width="19.25" style="163" customWidth="1"/>
    <col min="1285" max="1285" width="9.5" style="163" customWidth="1"/>
    <col min="1286" max="1536" width="9" style="163"/>
    <col min="1537" max="1537" width="43.625" style="163" customWidth="1"/>
    <col min="1538" max="1538" width="19.25" style="163" customWidth="1"/>
    <col min="1539" max="1539" width="43.625" style="163" customWidth="1"/>
    <col min="1540" max="1540" width="19.25" style="163" customWidth="1"/>
    <col min="1541" max="1541" width="9.5" style="163" customWidth="1"/>
    <col min="1542" max="1792" width="9" style="163"/>
    <col min="1793" max="1793" width="43.625" style="163" customWidth="1"/>
    <col min="1794" max="1794" width="19.25" style="163" customWidth="1"/>
    <col min="1795" max="1795" width="43.625" style="163" customWidth="1"/>
    <col min="1796" max="1796" width="19.25" style="163" customWidth="1"/>
    <col min="1797" max="1797" width="9.5" style="163" customWidth="1"/>
    <col min="1798" max="2048" width="9" style="163"/>
    <col min="2049" max="2049" width="43.625" style="163" customWidth="1"/>
    <col min="2050" max="2050" width="19.25" style="163" customWidth="1"/>
    <col min="2051" max="2051" width="43.625" style="163" customWidth="1"/>
    <col min="2052" max="2052" width="19.25" style="163" customWidth="1"/>
    <col min="2053" max="2053" width="9.5" style="163" customWidth="1"/>
    <col min="2054" max="2304" width="9" style="163"/>
    <col min="2305" max="2305" width="43.625" style="163" customWidth="1"/>
    <col min="2306" max="2306" width="19.25" style="163" customWidth="1"/>
    <col min="2307" max="2307" width="43.625" style="163" customWidth="1"/>
    <col min="2308" max="2308" width="19.25" style="163" customWidth="1"/>
    <col min="2309" max="2309" width="9.5" style="163" customWidth="1"/>
    <col min="2310" max="2560" width="9" style="163"/>
    <col min="2561" max="2561" width="43.625" style="163" customWidth="1"/>
    <col min="2562" max="2562" width="19.25" style="163" customWidth="1"/>
    <col min="2563" max="2563" width="43.625" style="163" customWidth="1"/>
    <col min="2564" max="2564" width="19.25" style="163" customWidth="1"/>
    <col min="2565" max="2565" width="9.5" style="163" customWidth="1"/>
    <col min="2566" max="2816" width="9" style="163"/>
    <col min="2817" max="2817" width="43.625" style="163" customWidth="1"/>
    <col min="2818" max="2818" width="19.25" style="163" customWidth="1"/>
    <col min="2819" max="2819" width="43.625" style="163" customWidth="1"/>
    <col min="2820" max="2820" width="19.25" style="163" customWidth="1"/>
    <col min="2821" max="2821" width="9.5" style="163" customWidth="1"/>
    <col min="2822" max="3072" width="9" style="163"/>
    <col min="3073" max="3073" width="43.625" style="163" customWidth="1"/>
    <col min="3074" max="3074" width="19.25" style="163" customWidth="1"/>
    <col min="3075" max="3075" width="43.625" style="163" customWidth="1"/>
    <col min="3076" max="3076" width="19.25" style="163" customWidth="1"/>
    <col min="3077" max="3077" width="9.5" style="163" customWidth="1"/>
    <col min="3078" max="3328" width="9" style="163"/>
    <col min="3329" max="3329" width="43.625" style="163" customWidth="1"/>
    <col min="3330" max="3330" width="19.25" style="163" customWidth="1"/>
    <col min="3331" max="3331" width="43.625" style="163" customWidth="1"/>
    <col min="3332" max="3332" width="19.25" style="163" customWidth="1"/>
    <col min="3333" max="3333" width="9.5" style="163" customWidth="1"/>
    <col min="3334" max="3584" width="9" style="163"/>
    <col min="3585" max="3585" width="43.625" style="163" customWidth="1"/>
    <col min="3586" max="3586" width="19.25" style="163" customWidth="1"/>
    <col min="3587" max="3587" width="43.625" style="163" customWidth="1"/>
    <col min="3588" max="3588" width="19.25" style="163" customWidth="1"/>
    <col min="3589" max="3589" width="9.5" style="163" customWidth="1"/>
    <col min="3590" max="3840" width="9" style="163"/>
    <col min="3841" max="3841" width="43.625" style="163" customWidth="1"/>
    <col min="3842" max="3842" width="19.25" style="163" customWidth="1"/>
    <col min="3843" max="3843" width="43.625" style="163" customWidth="1"/>
    <col min="3844" max="3844" width="19.25" style="163" customWidth="1"/>
    <col min="3845" max="3845" width="9.5" style="163" customWidth="1"/>
    <col min="3846" max="4096" width="9" style="163"/>
    <col min="4097" max="4097" width="43.625" style="163" customWidth="1"/>
    <col min="4098" max="4098" width="19.25" style="163" customWidth="1"/>
    <col min="4099" max="4099" width="43.625" style="163" customWidth="1"/>
    <col min="4100" max="4100" width="19.25" style="163" customWidth="1"/>
    <col min="4101" max="4101" width="9.5" style="163" customWidth="1"/>
    <col min="4102" max="4352" width="9" style="163"/>
    <col min="4353" max="4353" width="43.625" style="163" customWidth="1"/>
    <col min="4354" max="4354" width="19.25" style="163" customWidth="1"/>
    <col min="4355" max="4355" width="43.625" style="163" customWidth="1"/>
    <col min="4356" max="4356" width="19.25" style="163" customWidth="1"/>
    <col min="4357" max="4357" width="9.5" style="163" customWidth="1"/>
    <col min="4358" max="4608" width="9" style="163"/>
    <col min="4609" max="4609" width="43.625" style="163" customWidth="1"/>
    <col min="4610" max="4610" width="19.25" style="163" customWidth="1"/>
    <col min="4611" max="4611" width="43.625" style="163" customWidth="1"/>
    <col min="4612" max="4612" width="19.25" style="163" customWidth="1"/>
    <col min="4613" max="4613" width="9.5" style="163" customWidth="1"/>
    <col min="4614" max="4864" width="9" style="163"/>
    <col min="4865" max="4865" width="43.625" style="163" customWidth="1"/>
    <col min="4866" max="4866" width="19.25" style="163" customWidth="1"/>
    <col min="4867" max="4867" width="43.625" style="163" customWidth="1"/>
    <col min="4868" max="4868" width="19.25" style="163" customWidth="1"/>
    <col min="4869" max="4869" width="9.5" style="163" customWidth="1"/>
    <col min="4870" max="5120" width="9" style="163"/>
    <col min="5121" max="5121" width="43.625" style="163" customWidth="1"/>
    <col min="5122" max="5122" width="19.25" style="163" customWidth="1"/>
    <col min="5123" max="5123" width="43.625" style="163" customWidth="1"/>
    <col min="5124" max="5124" width="19.25" style="163" customWidth="1"/>
    <col min="5125" max="5125" width="9.5" style="163" customWidth="1"/>
    <col min="5126" max="5376" width="9" style="163"/>
    <col min="5377" max="5377" width="43.625" style="163" customWidth="1"/>
    <col min="5378" max="5378" width="19.25" style="163" customWidth="1"/>
    <col min="5379" max="5379" width="43.625" style="163" customWidth="1"/>
    <col min="5380" max="5380" width="19.25" style="163" customWidth="1"/>
    <col min="5381" max="5381" width="9.5" style="163" customWidth="1"/>
    <col min="5382" max="5632" width="9" style="163"/>
    <col min="5633" max="5633" width="43.625" style="163" customWidth="1"/>
    <col min="5634" max="5634" width="19.25" style="163" customWidth="1"/>
    <col min="5635" max="5635" width="43.625" style="163" customWidth="1"/>
    <col min="5636" max="5636" width="19.25" style="163" customWidth="1"/>
    <col min="5637" max="5637" width="9.5" style="163" customWidth="1"/>
    <col min="5638" max="5888" width="9" style="163"/>
    <col min="5889" max="5889" width="43.625" style="163" customWidth="1"/>
    <col min="5890" max="5890" width="19.25" style="163" customWidth="1"/>
    <col min="5891" max="5891" width="43.625" style="163" customWidth="1"/>
    <col min="5892" max="5892" width="19.25" style="163" customWidth="1"/>
    <col min="5893" max="5893" width="9.5" style="163" customWidth="1"/>
    <col min="5894" max="6144" width="9" style="163"/>
    <col min="6145" max="6145" width="43.625" style="163" customWidth="1"/>
    <col min="6146" max="6146" width="19.25" style="163" customWidth="1"/>
    <col min="6147" max="6147" width="43.625" style="163" customWidth="1"/>
    <col min="6148" max="6148" width="19.25" style="163" customWidth="1"/>
    <col min="6149" max="6149" width="9.5" style="163" customWidth="1"/>
    <col min="6150" max="6400" width="9" style="163"/>
    <col min="6401" max="6401" width="43.625" style="163" customWidth="1"/>
    <col min="6402" max="6402" width="19.25" style="163" customWidth="1"/>
    <col min="6403" max="6403" width="43.625" style="163" customWidth="1"/>
    <col min="6404" max="6404" width="19.25" style="163" customWidth="1"/>
    <col min="6405" max="6405" width="9.5" style="163" customWidth="1"/>
    <col min="6406" max="6656" width="9" style="163"/>
    <col min="6657" max="6657" width="43.625" style="163" customWidth="1"/>
    <col min="6658" max="6658" width="19.25" style="163" customWidth="1"/>
    <col min="6659" max="6659" width="43.625" style="163" customWidth="1"/>
    <col min="6660" max="6660" width="19.25" style="163" customWidth="1"/>
    <col min="6661" max="6661" width="9.5" style="163" customWidth="1"/>
    <col min="6662" max="6912" width="9" style="163"/>
    <col min="6913" max="6913" width="43.625" style="163" customWidth="1"/>
    <col min="6914" max="6914" width="19.25" style="163" customWidth="1"/>
    <col min="6915" max="6915" width="43.625" style="163" customWidth="1"/>
    <col min="6916" max="6916" width="19.25" style="163" customWidth="1"/>
    <col min="6917" max="6917" width="9.5" style="163" customWidth="1"/>
    <col min="6918" max="7168" width="9" style="163"/>
    <col min="7169" max="7169" width="43.625" style="163" customWidth="1"/>
    <col min="7170" max="7170" width="19.25" style="163" customWidth="1"/>
    <col min="7171" max="7171" width="43.625" style="163" customWidth="1"/>
    <col min="7172" max="7172" width="19.25" style="163" customWidth="1"/>
    <col min="7173" max="7173" width="9.5" style="163" customWidth="1"/>
    <col min="7174" max="7424" width="9" style="163"/>
    <col min="7425" max="7425" width="43.625" style="163" customWidth="1"/>
    <col min="7426" max="7426" width="19.25" style="163" customWidth="1"/>
    <col min="7427" max="7427" width="43.625" style="163" customWidth="1"/>
    <col min="7428" max="7428" width="19.25" style="163" customWidth="1"/>
    <col min="7429" max="7429" width="9.5" style="163" customWidth="1"/>
    <col min="7430" max="7680" width="9" style="163"/>
    <col min="7681" max="7681" width="43.625" style="163" customWidth="1"/>
    <col min="7682" max="7682" width="19.25" style="163" customWidth="1"/>
    <col min="7683" max="7683" width="43.625" style="163" customWidth="1"/>
    <col min="7684" max="7684" width="19.25" style="163" customWidth="1"/>
    <col min="7685" max="7685" width="9.5" style="163" customWidth="1"/>
    <col min="7686" max="7936" width="9" style="163"/>
    <col min="7937" max="7937" width="43.625" style="163" customWidth="1"/>
    <col min="7938" max="7938" width="19.25" style="163" customWidth="1"/>
    <col min="7939" max="7939" width="43.625" style="163" customWidth="1"/>
    <col min="7940" max="7940" width="19.25" style="163" customWidth="1"/>
    <col min="7941" max="7941" width="9.5" style="163" customWidth="1"/>
    <col min="7942" max="8192" width="9" style="163"/>
    <col min="8193" max="8193" width="43.625" style="163" customWidth="1"/>
    <col min="8194" max="8194" width="19.25" style="163" customWidth="1"/>
    <col min="8195" max="8195" width="43.625" style="163" customWidth="1"/>
    <col min="8196" max="8196" width="19.25" style="163" customWidth="1"/>
    <col min="8197" max="8197" width="9.5" style="163" customWidth="1"/>
    <col min="8198" max="8448" width="9" style="163"/>
    <col min="8449" max="8449" width="43.625" style="163" customWidth="1"/>
    <col min="8450" max="8450" width="19.25" style="163" customWidth="1"/>
    <col min="8451" max="8451" width="43.625" style="163" customWidth="1"/>
    <col min="8452" max="8452" width="19.25" style="163" customWidth="1"/>
    <col min="8453" max="8453" width="9.5" style="163" customWidth="1"/>
    <col min="8454" max="8704" width="9" style="163"/>
    <col min="8705" max="8705" width="43.625" style="163" customWidth="1"/>
    <col min="8706" max="8706" width="19.25" style="163" customWidth="1"/>
    <col min="8707" max="8707" width="43.625" style="163" customWidth="1"/>
    <col min="8708" max="8708" width="19.25" style="163" customWidth="1"/>
    <col min="8709" max="8709" width="9.5" style="163" customWidth="1"/>
    <col min="8710" max="8960" width="9" style="163"/>
    <col min="8961" max="8961" width="43.625" style="163" customWidth="1"/>
    <col min="8962" max="8962" width="19.25" style="163" customWidth="1"/>
    <col min="8963" max="8963" width="43.625" style="163" customWidth="1"/>
    <col min="8964" max="8964" width="19.25" style="163" customWidth="1"/>
    <col min="8965" max="8965" width="9.5" style="163" customWidth="1"/>
    <col min="8966" max="9216" width="9" style="163"/>
    <col min="9217" max="9217" width="43.625" style="163" customWidth="1"/>
    <col min="9218" max="9218" width="19.25" style="163" customWidth="1"/>
    <col min="9219" max="9219" width="43.625" style="163" customWidth="1"/>
    <col min="9220" max="9220" width="19.25" style="163" customWidth="1"/>
    <col min="9221" max="9221" width="9.5" style="163" customWidth="1"/>
    <col min="9222" max="9472" width="9" style="163"/>
    <col min="9473" max="9473" width="43.625" style="163" customWidth="1"/>
    <col min="9474" max="9474" width="19.25" style="163" customWidth="1"/>
    <col min="9475" max="9475" width="43.625" style="163" customWidth="1"/>
    <col min="9476" max="9476" width="19.25" style="163" customWidth="1"/>
    <col min="9477" max="9477" width="9.5" style="163" customWidth="1"/>
    <col min="9478" max="9728" width="9" style="163"/>
    <col min="9729" max="9729" width="43.625" style="163" customWidth="1"/>
    <col min="9730" max="9730" width="19.25" style="163" customWidth="1"/>
    <col min="9731" max="9731" width="43.625" style="163" customWidth="1"/>
    <col min="9732" max="9732" width="19.25" style="163" customWidth="1"/>
    <col min="9733" max="9733" width="9.5" style="163" customWidth="1"/>
    <col min="9734" max="9984" width="9" style="163"/>
    <col min="9985" max="9985" width="43.625" style="163" customWidth="1"/>
    <col min="9986" max="9986" width="19.25" style="163" customWidth="1"/>
    <col min="9987" max="9987" width="43.625" style="163" customWidth="1"/>
    <col min="9988" max="9988" width="19.25" style="163" customWidth="1"/>
    <col min="9989" max="9989" width="9.5" style="163" customWidth="1"/>
    <col min="9990" max="10240" width="9" style="163"/>
    <col min="10241" max="10241" width="43.625" style="163" customWidth="1"/>
    <col min="10242" max="10242" width="19.25" style="163" customWidth="1"/>
    <col min="10243" max="10243" width="43.625" style="163" customWidth="1"/>
    <col min="10244" max="10244" width="19.25" style="163" customWidth="1"/>
    <col min="10245" max="10245" width="9.5" style="163" customWidth="1"/>
    <col min="10246" max="10496" width="9" style="163"/>
    <col min="10497" max="10497" width="43.625" style="163" customWidth="1"/>
    <col min="10498" max="10498" width="19.25" style="163" customWidth="1"/>
    <col min="10499" max="10499" width="43.625" style="163" customWidth="1"/>
    <col min="10500" max="10500" width="19.25" style="163" customWidth="1"/>
    <col min="10501" max="10501" width="9.5" style="163" customWidth="1"/>
    <col min="10502" max="10752" width="9" style="163"/>
    <col min="10753" max="10753" width="43.625" style="163" customWidth="1"/>
    <col min="10754" max="10754" width="19.25" style="163" customWidth="1"/>
    <col min="10755" max="10755" width="43.625" style="163" customWidth="1"/>
    <col min="10756" max="10756" width="19.25" style="163" customWidth="1"/>
    <col min="10757" max="10757" width="9.5" style="163" customWidth="1"/>
    <col min="10758" max="11008" width="9" style="163"/>
    <col min="11009" max="11009" width="43.625" style="163" customWidth="1"/>
    <col min="11010" max="11010" width="19.25" style="163" customWidth="1"/>
    <col min="11011" max="11011" width="43.625" style="163" customWidth="1"/>
    <col min="11012" max="11012" width="19.25" style="163" customWidth="1"/>
    <col min="11013" max="11013" width="9.5" style="163" customWidth="1"/>
    <col min="11014" max="11264" width="9" style="163"/>
    <col min="11265" max="11265" width="43.625" style="163" customWidth="1"/>
    <col min="11266" max="11266" width="19.25" style="163" customWidth="1"/>
    <col min="11267" max="11267" width="43.625" style="163" customWidth="1"/>
    <col min="11268" max="11268" width="19.25" style="163" customWidth="1"/>
    <col min="11269" max="11269" width="9.5" style="163" customWidth="1"/>
    <col min="11270" max="11520" width="9" style="163"/>
    <col min="11521" max="11521" width="43.625" style="163" customWidth="1"/>
    <col min="11522" max="11522" width="19.25" style="163" customWidth="1"/>
    <col min="11523" max="11523" width="43.625" style="163" customWidth="1"/>
    <col min="11524" max="11524" width="19.25" style="163" customWidth="1"/>
    <col min="11525" max="11525" width="9.5" style="163" customWidth="1"/>
    <col min="11526" max="11776" width="9" style="163"/>
    <col min="11777" max="11777" width="43.625" style="163" customWidth="1"/>
    <col min="11778" max="11778" width="19.25" style="163" customWidth="1"/>
    <col min="11779" max="11779" width="43.625" style="163" customWidth="1"/>
    <col min="11780" max="11780" width="19.25" style="163" customWidth="1"/>
    <col min="11781" max="11781" width="9.5" style="163" customWidth="1"/>
    <col min="11782" max="12032" width="9" style="163"/>
    <col min="12033" max="12033" width="43.625" style="163" customWidth="1"/>
    <col min="12034" max="12034" width="19.25" style="163" customWidth="1"/>
    <col min="12035" max="12035" width="43.625" style="163" customWidth="1"/>
    <col min="12036" max="12036" width="19.25" style="163" customWidth="1"/>
    <col min="12037" max="12037" width="9.5" style="163" customWidth="1"/>
    <col min="12038" max="12288" width="9" style="163"/>
    <col min="12289" max="12289" width="43.625" style="163" customWidth="1"/>
    <col min="12290" max="12290" width="19.25" style="163" customWidth="1"/>
    <col min="12291" max="12291" width="43.625" style="163" customWidth="1"/>
    <col min="12292" max="12292" width="19.25" style="163" customWidth="1"/>
    <col min="12293" max="12293" width="9.5" style="163" customWidth="1"/>
    <col min="12294" max="12544" width="9" style="163"/>
    <col min="12545" max="12545" width="43.625" style="163" customWidth="1"/>
    <col min="12546" max="12546" width="19.25" style="163" customWidth="1"/>
    <col min="12547" max="12547" width="43.625" style="163" customWidth="1"/>
    <col min="12548" max="12548" width="19.25" style="163" customWidth="1"/>
    <col min="12549" max="12549" width="9.5" style="163" customWidth="1"/>
    <col min="12550" max="12800" width="9" style="163"/>
    <col min="12801" max="12801" width="43.625" style="163" customWidth="1"/>
    <col min="12802" max="12802" width="19.25" style="163" customWidth="1"/>
    <col min="12803" max="12803" width="43.625" style="163" customWidth="1"/>
    <col min="12804" max="12804" width="19.25" style="163" customWidth="1"/>
    <col min="12805" max="12805" width="9.5" style="163" customWidth="1"/>
    <col min="12806" max="13056" width="9" style="163"/>
    <col min="13057" max="13057" width="43.625" style="163" customWidth="1"/>
    <col min="13058" max="13058" width="19.25" style="163" customWidth="1"/>
    <col min="13059" max="13059" width="43.625" style="163" customWidth="1"/>
    <col min="13060" max="13060" width="19.25" style="163" customWidth="1"/>
    <col min="13061" max="13061" width="9.5" style="163" customWidth="1"/>
    <col min="13062" max="13312" width="9" style="163"/>
    <col min="13313" max="13313" width="43.625" style="163" customWidth="1"/>
    <col min="13314" max="13314" width="19.25" style="163" customWidth="1"/>
    <col min="13315" max="13315" width="43.625" style="163" customWidth="1"/>
    <col min="13316" max="13316" width="19.25" style="163" customWidth="1"/>
    <col min="13317" max="13317" width="9.5" style="163" customWidth="1"/>
    <col min="13318" max="13568" width="9" style="163"/>
    <col min="13569" max="13569" width="43.625" style="163" customWidth="1"/>
    <col min="13570" max="13570" width="19.25" style="163" customWidth="1"/>
    <col min="13571" max="13571" width="43.625" style="163" customWidth="1"/>
    <col min="13572" max="13572" width="19.25" style="163" customWidth="1"/>
    <col min="13573" max="13573" width="9.5" style="163" customWidth="1"/>
    <col min="13574" max="13824" width="9" style="163"/>
    <col min="13825" max="13825" width="43.625" style="163" customWidth="1"/>
    <col min="13826" max="13826" width="19.25" style="163" customWidth="1"/>
    <col min="13827" max="13827" width="43.625" style="163" customWidth="1"/>
    <col min="13828" max="13828" width="19.25" style="163" customWidth="1"/>
    <col min="13829" max="13829" width="9.5" style="163" customWidth="1"/>
    <col min="13830" max="14080" width="9" style="163"/>
    <col min="14081" max="14081" width="43.625" style="163" customWidth="1"/>
    <col min="14082" max="14082" width="19.25" style="163" customWidth="1"/>
    <col min="14083" max="14083" width="43.625" style="163" customWidth="1"/>
    <col min="14084" max="14084" width="19.25" style="163" customWidth="1"/>
    <col min="14085" max="14085" width="9.5" style="163" customWidth="1"/>
    <col min="14086" max="14336" width="9" style="163"/>
    <col min="14337" max="14337" width="43.625" style="163" customWidth="1"/>
    <col min="14338" max="14338" width="19.25" style="163" customWidth="1"/>
    <col min="14339" max="14339" width="43.625" style="163" customWidth="1"/>
    <col min="14340" max="14340" width="19.25" style="163" customWidth="1"/>
    <col min="14341" max="14341" width="9.5" style="163" customWidth="1"/>
    <col min="14342" max="14592" width="9" style="163"/>
    <col min="14593" max="14593" width="43.625" style="163" customWidth="1"/>
    <col min="14594" max="14594" width="19.25" style="163" customWidth="1"/>
    <col min="14595" max="14595" width="43.625" style="163" customWidth="1"/>
    <col min="14596" max="14596" width="19.25" style="163" customWidth="1"/>
    <col min="14597" max="14597" width="9.5" style="163" customWidth="1"/>
    <col min="14598" max="14848" width="9" style="163"/>
    <col min="14849" max="14849" width="43.625" style="163" customWidth="1"/>
    <col min="14850" max="14850" width="19.25" style="163" customWidth="1"/>
    <col min="14851" max="14851" width="43.625" style="163" customWidth="1"/>
    <col min="14852" max="14852" width="19.25" style="163" customWidth="1"/>
    <col min="14853" max="14853" width="9.5" style="163" customWidth="1"/>
    <col min="14854" max="15104" width="9" style="163"/>
    <col min="15105" max="15105" width="43.625" style="163" customWidth="1"/>
    <col min="15106" max="15106" width="19.25" style="163" customWidth="1"/>
    <col min="15107" max="15107" width="43.625" style="163" customWidth="1"/>
    <col min="15108" max="15108" width="19.25" style="163" customWidth="1"/>
    <col min="15109" max="15109" width="9.5" style="163" customWidth="1"/>
    <col min="15110" max="15360" width="9" style="163"/>
    <col min="15361" max="15361" width="43.625" style="163" customWidth="1"/>
    <col min="15362" max="15362" width="19.25" style="163" customWidth="1"/>
    <col min="15363" max="15363" width="43.625" style="163" customWidth="1"/>
    <col min="15364" max="15364" width="19.25" style="163" customWidth="1"/>
    <col min="15365" max="15365" width="9.5" style="163" customWidth="1"/>
    <col min="15366" max="15616" width="9" style="163"/>
    <col min="15617" max="15617" width="43.625" style="163" customWidth="1"/>
    <col min="15618" max="15618" width="19.25" style="163" customWidth="1"/>
    <col min="15619" max="15619" width="43.625" style="163" customWidth="1"/>
    <col min="15620" max="15620" width="19.25" style="163" customWidth="1"/>
    <col min="15621" max="15621" width="9.5" style="163" customWidth="1"/>
    <col min="15622" max="15872" width="9" style="163"/>
    <col min="15873" max="15873" width="43.625" style="163" customWidth="1"/>
    <col min="15874" max="15874" width="19.25" style="163" customWidth="1"/>
    <col min="15875" max="15875" width="43.625" style="163" customWidth="1"/>
    <col min="15876" max="15876" width="19.25" style="163" customWidth="1"/>
    <col min="15877" max="15877" width="9.5" style="163" customWidth="1"/>
    <col min="15878" max="16128" width="9" style="163"/>
    <col min="16129" max="16129" width="43.625" style="163" customWidth="1"/>
    <col min="16130" max="16130" width="19.25" style="163" customWidth="1"/>
    <col min="16131" max="16131" width="43.625" style="163" customWidth="1"/>
    <col min="16132" max="16132" width="19.25" style="163" customWidth="1"/>
    <col min="16133" max="16133" width="9.5" style="163" customWidth="1"/>
    <col min="16134" max="16384" width="9" style="163"/>
  </cols>
  <sheetData>
    <row r="1" ht="35.25" customHeight="1" spans="1:1">
      <c r="A1" s="164" t="s">
        <v>113</v>
      </c>
    </row>
    <row r="2" ht="35.25" customHeight="1" spans="1:4">
      <c r="A2" s="165" t="s">
        <v>114</v>
      </c>
      <c r="B2" s="165"/>
      <c r="C2" s="165"/>
      <c r="D2" s="165"/>
    </row>
    <row r="3" ht="35.25" customHeight="1" spans="2:4">
      <c r="B3" s="166"/>
      <c r="C3" s="166"/>
      <c r="D3" s="167" t="s">
        <v>2</v>
      </c>
    </row>
    <row r="4" ht="48" customHeight="1" spans="1:4">
      <c r="A4" s="168" t="s">
        <v>115</v>
      </c>
      <c r="B4" s="169" t="s">
        <v>4</v>
      </c>
      <c r="C4" s="170" t="s">
        <v>116</v>
      </c>
      <c r="D4" s="171" t="s">
        <v>117</v>
      </c>
    </row>
    <row r="5" ht="48" customHeight="1" spans="1:4">
      <c r="A5" s="172" t="s">
        <v>118</v>
      </c>
      <c r="B5" s="173">
        <v>6166</v>
      </c>
      <c r="C5" s="172" t="s">
        <v>119</v>
      </c>
      <c r="D5" s="173">
        <v>66780</v>
      </c>
    </row>
    <row r="6" ht="48" customHeight="1" spans="1:4">
      <c r="A6" s="172" t="s">
        <v>120</v>
      </c>
      <c r="B6" s="173">
        <v>61634</v>
      </c>
      <c r="C6" s="172" t="s">
        <v>121</v>
      </c>
      <c r="D6" s="173">
        <v>1020</v>
      </c>
    </row>
    <row r="7" ht="48" customHeight="1" spans="1:4">
      <c r="A7" s="172" t="s">
        <v>122</v>
      </c>
      <c r="B7" s="173">
        <v>61584</v>
      </c>
      <c r="C7" s="174" t="s">
        <v>123</v>
      </c>
      <c r="D7" s="173"/>
    </row>
    <row r="8" s="161" customFormat="1" ht="48" customHeight="1" spans="1:4">
      <c r="A8" s="175" t="s">
        <v>124</v>
      </c>
      <c r="B8" s="176">
        <v>940</v>
      </c>
      <c r="C8" s="177" t="s">
        <v>125</v>
      </c>
      <c r="D8" s="176"/>
    </row>
    <row r="9" s="161" customFormat="1" ht="48" customHeight="1" spans="1:5">
      <c r="A9" s="175" t="s">
        <v>126</v>
      </c>
      <c r="B9" s="176">
        <v>60644</v>
      </c>
      <c r="C9" s="177" t="s">
        <v>127</v>
      </c>
      <c r="D9" s="176"/>
      <c r="E9" s="178"/>
    </row>
    <row r="10" s="161" customFormat="1" ht="48" customHeight="1" spans="1:4">
      <c r="A10" s="175" t="s">
        <v>128</v>
      </c>
      <c r="B10" s="176"/>
      <c r="C10" s="177" t="s">
        <v>129</v>
      </c>
      <c r="D10" s="176"/>
    </row>
    <row r="11" ht="48" customHeight="1" spans="1:4">
      <c r="A11" s="172" t="s">
        <v>130</v>
      </c>
      <c r="B11" s="173"/>
      <c r="C11" s="174" t="s">
        <v>131</v>
      </c>
      <c r="D11" s="173"/>
    </row>
    <row r="12" ht="48" customHeight="1" spans="1:4">
      <c r="A12" s="175" t="s">
        <v>132</v>
      </c>
      <c r="B12" s="176"/>
      <c r="C12" s="177" t="s">
        <v>133</v>
      </c>
      <c r="D12" s="176"/>
    </row>
    <row r="13" s="161" customFormat="1" ht="48" customHeight="1" spans="1:4">
      <c r="A13" s="175" t="s">
        <v>134</v>
      </c>
      <c r="B13" s="176"/>
      <c r="C13" s="177" t="s">
        <v>135</v>
      </c>
      <c r="D13" s="176"/>
    </row>
    <row r="14" s="161" customFormat="1" ht="48" customHeight="1" spans="1:4">
      <c r="A14" s="172" t="s">
        <v>136</v>
      </c>
      <c r="B14" s="176"/>
      <c r="C14" s="172" t="s">
        <v>137</v>
      </c>
      <c r="D14" s="173"/>
    </row>
    <row r="15" ht="48" customHeight="1" spans="1:4">
      <c r="A15" s="172" t="s">
        <v>138</v>
      </c>
      <c r="B15" s="173"/>
      <c r="C15" s="172" t="s">
        <v>139</v>
      </c>
      <c r="D15" s="173"/>
    </row>
    <row r="16" ht="48" customHeight="1" spans="1:4">
      <c r="A16" s="172" t="s">
        <v>140</v>
      </c>
      <c r="B16" s="173"/>
      <c r="C16" s="172" t="s">
        <v>141</v>
      </c>
      <c r="D16" s="173"/>
    </row>
    <row r="17" ht="48" customHeight="1" spans="1:4">
      <c r="A17" s="172" t="s">
        <v>142</v>
      </c>
      <c r="B17" s="173"/>
      <c r="C17" s="172" t="s">
        <v>143</v>
      </c>
      <c r="D17" s="173"/>
    </row>
    <row r="18" ht="48" customHeight="1" spans="1:4">
      <c r="A18" s="172" t="s">
        <v>144</v>
      </c>
      <c r="B18" s="173"/>
      <c r="C18" s="172" t="s">
        <v>145</v>
      </c>
      <c r="D18" s="173"/>
    </row>
    <row r="19" ht="48" customHeight="1" spans="1:4">
      <c r="A19" s="172" t="s">
        <v>146</v>
      </c>
      <c r="B19" s="173">
        <v>50</v>
      </c>
      <c r="C19" s="179" t="s">
        <v>147</v>
      </c>
      <c r="D19" s="173"/>
    </row>
    <row r="20" ht="48" customHeight="1" spans="1:4">
      <c r="A20" s="180" t="s">
        <v>148</v>
      </c>
      <c r="B20" s="176"/>
      <c r="C20" s="181" t="s">
        <v>149</v>
      </c>
      <c r="D20" s="173"/>
    </row>
    <row r="21" ht="48" customHeight="1" spans="1:4">
      <c r="A21" s="180" t="s">
        <v>150</v>
      </c>
      <c r="B21" s="176"/>
      <c r="C21" s="182" t="s">
        <v>151</v>
      </c>
      <c r="D21" s="173"/>
    </row>
    <row r="22" ht="48" customHeight="1" spans="1:4">
      <c r="A22" s="180" t="s">
        <v>152</v>
      </c>
      <c r="B22" s="176"/>
      <c r="C22" s="181" t="s">
        <v>153</v>
      </c>
      <c r="D22" s="173"/>
    </row>
    <row r="23" ht="48" customHeight="1" spans="1:4">
      <c r="A23" s="180" t="s">
        <v>154</v>
      </c>
      <c r="B23" s="173"/>
      <c r="C23" s="183" t="s">
        <v>155</v>
      </c>
      <c r="D23" s="173"/>
    </row>
    <row r="24" s="162" customFormat="1" ht="48" customHeight="1" spans="1:4">
      <c r="A24" s="184" t="s">
        <v>156</v>
      </c>
      <c r="B24" s="173">
        <v>67800</v>
      </c>
      <c r="C24" s="184" t="s">
        <v>157</v>
      </c>
      <c r="D24" s="173">
        <v>67800</v>
      </c>
    </row>
  </sheetData>
  <mergeCells count="1">
    <mergeCell ref="A2:D2"/>
  </mergeCells>
  <printOptions horizontalCentered="1"/>
  <pageMargins left="0.551181102362205" right="0.551181102362205" top="0.47244094488189" bottom="0.393700787401575" header="0.590551181102362" footer="0.15748031496063"/>
  <pageSetup paperSize="9" scale="6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B31"/>
  <sheetViews>
    <sheetView zoomScale="120" zoomScaleNormal="120" workbookViewId="0">
      <selection activeCell="B6" sqref="B6"/>
    </sheetView>
  </sheetViews>
  <sheetFormatPr defaultColWidth="45.5" defaultRowHeight="14.25" outlineLevelCol="1"/>
  <cols>
    <col min="1" max="1" width="51.875" style="150" customWidth="1"/>
    <col min="2" max="2" width="45.4166666666667" style="151" customWidth="1"/>
    <col min="3" max="16384" width="45.5" style="152"/>
  </cols>
  <sheetData>
    <row r="1" s="147" customFormat="1" ht="36" customHeight="1" spans="1:2">
      <c r="A1" s="138" t="s">
        <v>158</v>
      </c>
      <c r="B1" s="138"/>
    </row>
    <row r="2" ht="27" customHeight="1" spans="1:2">
      <c r="A2" s="153" t="s">
        <v>159</v>
      </c>
      <c r="B2" s="153"/>
    </row>
    <row r="3" ht="33.6" customHeight="1" spans="1:2">
      <c r="A3" s="154" t="s">
        <v>2</v>
      </c>
      <c r="B3" s="154"/>
    </row>
    <row r="4" ht="28.9" customHeight="1" spans="1:2">
      <c r="A4" s="155" t="s">
        <v>160</v>
      </c>
      <c r="B4" s="155" t="s">
        <v>4</v>
      </c>
    </row>
    <row r="5" s="148" customFormat="1" ht="29.45" customHeight="1" spans="1:2">
      <c r="A5" s="156" t="s">
        <v>161</v>
      </c>
      <c r="B5" s="157">
        <f>B6+B11+B30-B31</f>
        <v>60614</v>
      </c>
    </row>
    <row r="6" s="148" customFormat="1" ht="29.45" customHeight="1" spans="1:2">
      <c r="A6" s="158" t="s">
        <v>162</v>
      </c>
      <c r="B6" s="157">
        <f>SUM(B7:B10)</f>
        <v>940</v>
      </c>
    </row>
    <row r="7" s="148" customFormat="1" ht="29.45" customHeight="1" spans="1:2">
      <c r="A7" s="159" t="s">
        <v>163</v>
      </c>
      <c r="B7" s="160">
        <v>141</v>
      </c>
    </row>
    <row r="8" s="148" customFormat="1" ht="29.45" customHeight="1" spans="1:2">
      <c r="A8" s="159" t="s">
        <v>164</v>
      </c>
      <c r="B8" s="160">
        <v>-1</v>
      </c>
    </row>
    <row r="9" s="148" customFormat="1" ht="29.45" customHeight="1" spans="1:2">
      <c r="A9" s="159" t="s">
        <v>165</v>
      </c>
      <c r="B9" s="160">
        <v>162</v>
      </c>
    </row>
    <row r="10" s="148" customFormat="1" ht="29.45" customHeight="1" spans="1:2">
      <c r="A10" s="159" t="s">
        <v>166</v>
      </c>
      <c r="B10" s="160">
        <v>638</v>
      </c>
    </row>
    <row r="11" s="148" customFormat="1" ht="29.45" customHeight="1" spans="1:2">
      <c r="A11" s="156" t="s">
        <v>167</v>
      </c>
      <c r="B11" s="157">
        <f>SUM(B12:B20)</f>
        <v>60644</v>
      </c>
    </row>
    <row r="12" s="148" customFormat="1" ht="29.45" customHeight="1" spans="1:2">
      <c r="A12" s="159" t="s">
        <v>168</v>
      </c>
      <c r="B12" s="160">
        <v>83</v>
      </c>
    </row>
    <row r="13" s="148" customFormat="1" ht="29.45" customHeight="1" spans="1:2">
      <c r="A13" s="159" t="s">
        <v>169</v>
      </c>
      <c r="B13" s="160">
        <v>30770</v>
      </c>
    </row>
    <row r="14" s="148" customFormat="1" ht="29.45" customHeight="1" spans="1:2">
      <c r="A14" s="159" t="s">
        <v>170</v>
      </c>
      <c r="B14" s="160">
        <v>7230</v>
      </c>
    </row>
    <row r="15" s="148" customFormat="1" ht="29.45" customHeight="1" spans="1:2">
      <c r="A15" s="159" t="s">
        <v>171</v>
      </c>
      <c r="B15" s="160">
        <v>4113</v>
      </c>
    </row>
    <row r="16" s="148" customFormat="1" ht="29.45" customHeight="1" spans="1:2">
      <c r="A16" s="159" t="s">
        <v>172</v>
      </c>
      <c r="B16" s="160">
        <v>3735</v>
      </c>
    </row>
    <row r="17" s="148" customFormat="1" ht="29.45" customHeight="1" spans="1:2">
      <c r="A17" s="159" t="s">
        <v>173</v>
      </c>
      <c r="B17" s="160">
        <v>1034</v>
      </c>
    </row>
    <row r="18" s="148" customFormat="1" ht="29.45" customHeight="1" spans="1:2">
      <c r="A18" s="159" t="s">
        <v>174</v>
      </c>
      <c r="B18" s="160">
        <v>9011</v>
      </c>
    </row>
    <row r="19" s="148" customFormat="1" ht="29.45" customHeight="1" spans="1:2">
      <c r="A19" s="159" t="s">
        <v>175</v>
      </c>
      <c r="B19" s="160">
        <v>3509</v>
      </c>
    </row>
    <row r="20" s="148" customFormat="1" ht="29.45" customHeight="1" spans="1:2">
      <c r="A20" s="159" t="s">
        <v>176</v>
      </c>
      <c r="B20" s="160">
        <v>1159</v>
      </c>
    </row>
    <row r="21" s="148" customFormat="1" ht="29.45" customHeight="1" spans="1:2">
      <c r="A21" s="158" t="s">
        <v>177</v>
      </c>
      <c r="B21" s="157"/>
    </row>
    <row r="22" s="148" customFormat="1" ht="29.45" customHeight="1" spans="1:2">
      <c r="A22" s="159" t="s">
        <v>178</v>
      </c>
      <c r="B22" s="160"/>
    </row>
    <row r="23" s="148" customFormat="1" ht="29.45" customHeight="1" spans="1:2">
      <c r="A23" s="159" t="s">
        <v>179</v>
      </c>
      <c r="B23" s="160"/>
    </row>
    <row r="24" s="148" customFormat="1" ht="29.45" customHeight="1" spans="1:2">
      <c r="A24" s="159" t="s">
        <v>180</v>
      </c>
      <c r="B24" s="160"/>
    </row>
    <row r="25" s="148" customFormat="1" ht="29.45" customHeight="1" spans="1:2">
      <c r="A25" s="159" t="s">
        <v>181</v>
      </c>
      <c r="B25" s="160"/>
    </row>
    <row r="26" s="148" customFormat="1" ht="29.45" customHeight="1" spans="1:2">
      <c r="A26" s="159" t="s">
        <v>182</v>
      </c>
      <c r="B26" s="160"/>
    </row>
    <row r="27" s="148" customFormat="1" ht="29.45" customHeight="1" spans="1:2">
      <c r="A27" s="159" t="s">
        <v>183</v>
      </c>
      <c r="B27" s="160"/>
    </row>
    <row r="28" s="148" customFormat="1" ht="29.45" customHeight="1" spans="1:2">
      <c r="A28" s="159" t="s">
        <v>184</v>
      </c>
      <c r="B28" s="160"/>
    </row>
    <row r="29" s="148" customFormat="1" ht="29.45" customHeight="1" spans="1:2">
      <c r="A29" s="159" t="s">
        <v>185</v>
      </c>
      <c r="B29" s="160"/>
    </row>
    <row r="30" s="149" customFormat="1" ht="29.45" customHeight="1" spans="1:2">
      <c r="A30" s="158" t="s">
        <v>186</v>
      </c>
      <c r="B30" s="157">
        <v>50</v>
      </c>
    </row>
    <row r="31" s="149" customFormat="1" ht="29.45" customHeight="1" spans="1:2">
      <c r="A31" s="158" t="s">
        <v>187</v>
      </c>
      <c r="B31" s="157">
        <v>1020</v>
      </c>
    </row>
  </sheetData>
  <mergeCells count="3">
    <mergeCell ref="A1:B1"/>
    <mergeCell ref="A2:B2"/>
    <mergeCell ref="A3:B3"/>
  </mergeCells>
  <printOptions horizontalCentered="1"/>
  <pageMargins left="0.551181102362205" right="0.551181102362205" top="0.275590551181102" bottom="0.393700787401575" header="0.590551181102362" footer="0.15748031496063"/>
  <pageSetup paperSize="9" scale="88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B22"/>
  <sheetViews>
    <sheetView zoomScale="120" zoomScaleNormal="120" workbookViewId="0">
      <selection activeCell="B5" sqref="B5"/>
    </sheetView>
  </sheetViews>
  <sheetFormatPr defaultColWidth="43.875" defaultRowHeight="14.25" outlineLevelCol="1"/>
  <cols>
    <col min="1" max="1" width="54.625" style="137" customWidth="1"/>
    <col min="2" max="2" width="34.375" style="137" customWidth="1"/>
    <col min="3" max="16384" width="43.875" style="137"/>
  </cols>
  <sheetData>
    <row r="1" s="40" customFormat="1" ht="27" customHeight="1" spans="1:2">
      <c r="A1" s="138" t="s">
        <v>188</v>
      </c>
      <c r="B1" s="138"/>
    </row>
    <row r="2" ht="45.6" customHeight="1" spans="1:2">
      <c r="A2" s="119" t="s">
        <v>189</v>
      </c>
      <c r="B2" s="119"/>
    </row>
    <row r="3" s="135" customFormat="1" ht="23.45" customHeight="1" spans="1:2">
      <c r="A3" s="139" t="s">
        <v>2</v>
      </c>
      <c r="B3" s="139"/>
    </row>
    <row r="4" s="135" customFormat="1" ht="36.6" customHeight="1" spans="1:2">
      <c r="A4" s="140" t="s">
        <v>190</v>
      </c>
      <c r="B4" s="141" t="s">
        <v>4</v>
      </c>
    </row>
    <row r="5" s="135" customFormat="1" ht="36.6" customHeight="1" spans="1:2">
      <c r="A5" s="142" t="s">
        <v>191</v>
      </c>
      <c r="B5" s="143"/>
    </row>
    <row r="6" s="135" customFormat="1" ht="36.6" customHeight="1" spans="1:2">
      <c r="A6" s="142" t="s">
        <v>192</v>
      </c>
      <c r="B6" s="144"/>
    </row>
    <row r="7" s="135" customFormat="1" ht="36.6" customHeight="1" spans="1:2">
      <c r="A7" s="142" t="s">
        <v>193</v>
      </c>
      <c r="B7" s="144"/>
    </row>
    <row r="8" s="136" customFormat="1" ht="36.6" customHeight="1" spans="1:2">
      <c r="A8" s="142" t="s">
        <v>194</v>
      </c>
      <c r="B8" s="144"/>
    </row>
    <row r="9" s="135" customFormat="1" ht="36.6" customHeight="1" spans="1:2">
      <c r="A9" s="142" t="s">
        <v>195</v>
      </c>
      <c r="B9" s="144"/>
    </row>
    <row r="10" s="135" customFormat="1" ht="36.6" customHeight="1" spans="1:2">
      <c r="A10" s="142" t="s">
        <v>196</v>
      </c>
      <c r="B10" s="144">
        <v>300</v>
      </c>
    </row>
    <row r="11" s="135" customFormat="1" ht="36.6" customHeight="1" spans="1:2">
      <c r="A11" s="142" t="s">
        <v>197</v>
      </c>
      <c r="B11" s="144"/>
    </row>
    <row r="12" s="135" customFormat="1" ht="36.6" customHeight="1" spans="1:2">
      <c r="A12" s="142" t="s">
        <v>198</v>
      </c>
      <c r="B12" s="144"/>
    </row>
    <row r="13" s="135" customFormat="1" ht="36.6" customHeight="1" spans="1:2">
      <c r="A13" s="142" t="s">
        <v>199</v>
      </c>
      <c r="B13" s="144"/>
    </row>
    <row r="14" s="135" customFormat="1" ht="36.6" customHeight="1" spans="1:2">
      <c r="A14" s="142" t="s">
        <v>200</v>
      </c>
      <c r="B14" s="144"/>
    </row>
    <row r="15" s="135" customFormat="1" ht="36.6" customHeight="1" spans="1:2">
      <c r="A15" s="142" t="s">
        <v>201</v>
      </c>
      <c r="B15" s="144"/>
    </row>
    <row r="16" s="135" customFormat="1" ht="36.6" customHeight="1" spans="1:2">
      <c r="A16" s="142" t="s">
        <v>202</v>
      </c>
      <c r="B16" s="144"/>
    </row>
    <row r="17" s="135" customFormat="1" ht="36.6" customHeight="1" spans="1:2">
      <c r="A17" s="142" t="s">
        <v>203</v>
      </c>
      <c r="B17" s="144"/>
    </row>
    <row r="18" s="135" customFormat="1" ht="36.6" customHeight="1" spans="1:2">
      <c r="A18" s="142" t="s">
        <v>204</v>
      </c>
      <c r="B18" s="144"/>
    </row>
    <row r="19" s="135" customFormat="1" ht="36.6" customHeight="1" spans="1:2">
      <c r="A19" s="142" t="s">
        <v>205</v>
      </c>
      <c r="B19" s="144"/>
    </row>
    <row r="20" s="135" customFormat="1" ht="36.6" customHeight="1" spans="1:2">
      <c r="A20" s="142" t="s">
        <v>206</v>
      </c>
      <c r="B20" s="144"/>
    </row>
    <row r="21" s="135" customFormat="1" ht="36.6" customHeight="1" spans="1:2">
      <c r="A21" s="142" t="s">
        <v>207</v>
      </c>
      <c r="B21" s="144"/>
    </row>
    <row r="22" s="135" customFormat="1" ht="36.6" customHeight="1" spans="1:2">
      <c r="A22" s="145" t="s">
        <v>208</v>
      </c>
      <c r="B22" s="146"/>
    </row>
  </sheetData>
  <mergeCells count="3">
    <mergeCell ref="A1:B1"/>
    <mergeCell ref="A2:B2"/>
    <mergeCell ref="A3:B3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92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B32"/>
  <sheetViews>
    <sheetView zoomScale="120" zoomScaleNormal="120" workbookViewId="0">
      <selection activeCell="B4" sqref="B4"/>
    </sheetView>
  </sheetViews>
  <sheetFormatPr defaultColWidth="50.75" defaultRowHeight="14.25" outlineLevelCol="1"/>
  <cols>
    <col min="1" max="1" width="47.375" style="117" customWidth="1"/>
    <col min="2" max="2" width="33.5" style="117" customWidth="1"/>
    <col min="3" max="16384" width="50.75" style="117"/>
  </cols>
  <sheetData>
    <row r="1" spans="1:2">
      <c r="A1" s="118" t="s">
        <v>209</v>
      </c>
      <c r="B1" s="118"/>
    </row>
    <row r="2" ht="36.6" customHeight="1" spans="1:2">
      <c r="A2" s="119" t="s">
        <v>210</v>
      </c>
      <c r="B2" s="119"/>
    </row>
    <row r="3" ht="36.6" customHeight="1" spans="1:2">
      <c r="A3" s="120" t="s">
        <v>2</v>
      </c>
      <c r="B3" s="120"/>
    </row>
    <row r="4" ht="33" customHeight="1" spans="1:2">
      <c r="A4" s="121" t="s">
        <v>190</v>
      </c>
      <c r="B4" s="122" t="s">
        <v>4</v>
      </c>
    </row>
    <row r="5" ht="31.15" customHeight="1" spans="1:2">
      <c r="A5" s="123" t="s">
        <v>211</v>
      </c>
      <c r="B5" s="124"/>
    </row>
    <row r="6" ht="31.15" customHeight="1" spans="1:2">
      <c r="A6" s="125" t="s">
        <v>212</v>
      </c>
      <c r="B6" s="126"/>
    </row>
    <row r="7" ht="31.15" customHeight="1" spans="1:2">
      <c r="A7" s="127" t="s">
        <v>213</v>
      </c>
      <c r="B7" s="128"/>
    </row>
    <row r="8" ht="31.15" customHeight="1" spans="1:2">
      <c r="A8" s="127" t="s">
        <v>214</v>
      </c>
      <c r="B8" s="128"/>
    </row>
    <row r="9" ht="31.15" customHeight="1" spans="1:2">
      <c r="A9" s="123" t="s">
        <v>215</v>
      </c>
      <c r="B9" s="124"/>
    </row>
    <row r="10" ht="31.15" customHeight="1" spans="1:2">
      <c r="A10" s="127" t="s">
        <v>216</v>
      </c>
      <c r="B10" s="126"/>
    </row>
    <row r="11" ht="31.15" customHeight="1" spans="1:2">
      <c r="A11" s="127" t="s">
        <v>217</v>
      </c>
      <c r="B11" s="126"/>
    </row>
    <row r="12" ht="31.15" customHeight="1" spans="1:2">
      <c r="A12" s="127" t="s">
        <v>214</v>
      </c>
      <c r="B12" s="126"/>
    </row>
    <row r="13" ht="31.15" customHeight="1" spans="1:2">
      <c r="A13" s="123" t="s">
        <v>218</v>
      </c>
      <c r="B13" s="124">
        <v>300</v>
      </c>
    </row>
    <row r="14" ht="31.15" customHeight="1" spans="1:2">
      <c r="A14" s="129" t="s">
        <v>219</v>
      </c>
      <c r="B14" s="124">
        <v>300</v>
      </c>
    </row>
    <row r="15" ht="31.15" customHeight="1" spans="1:2">
      <c r="A15" s="127" t="s">
        <v>220</v>
      </c>
      <c r="B15" s="130"/>
    </row>
    <row r="16" ht="31.15" customHeight="1" spans="1:2">
      <c r="A16" s="131" t="s">
        <v>220</v>
      </c>
      <c r="B16" s="132"/>
    </row>
    <row r="17" ht="31.15" customHeight="1" spans="1:2">
      <c r="A17" s="123" t="s">
        <v>221</v>
      </c>
      <c r="B17" s="132"/>
    </row>
    <row r="18" ht="31.15" customHeight="1" spans="1:2">
      <c r="A18" s="127" t="s">
        <v>220</v>
      </c>
      <c r="B18" s="132"/>
    </row>
    <row r="19" ht="31.15" customHeight="1" spans="1:2">
      <c r="A19" s="131" t="s">
        <v>220</v>
      </c>
      <c r="B19" s="132"/>
    </row>
    <row r="20" ht="31.15" customHeight="1" spans="1:2">
      <c r="A20" s="123" t="s">
        <v>221</v>
      </c>
      <c r="B20" s="130"/>
    </row>
    <row r="21" ht="31.15" customHeight="1" spans="1:2">
      <c r="A21" s="127" t="s">
        <v>220</v>
      </c>
      <c r="B21" s="132"/>
    </row>
    <row r="22" ht="31.15" customHeight="1" spans="1:2">
      <c r="A22" s="131" t="s">
        <v>220</v>
      </c>
      <c r="B22" s="132"/>
    </row>
    <row r="23" ht="31.15" customHeight="1" spans="1:2">
      <c r="A23" s="123" t="s">
        <v>221</v>
      </c>
      <c r="B23" s="132"/>
    </row>
    <row r="24" ht="31.15" customHeight="1" spans="1:2">
      <c r="A24" s="127" t="s">
        <v>220</v>
      </c>
      <c r="B24" s="132"/>
    </row>
    <row r="25" ht="31.15" customHeight="1" spans="1:2">
      <c r="A25" s="131" t="s">
        <v>220</v>
      </c>
      <c r="B25" s="130"/>
    </row>
    <row r="26" ht="31.15" customHeight="1" spans="1:2">
      <c r="A26" s="133" t="s">
        <v>222</v>
      </c>
      <c r="B26" s="130"/>
    </row>
    <row r="27" ht="46.9" customHeight="1" spans="1:1">
      <c r="A27" s="134"/>
    </row>
    <row r="28" ht="78" customHeight="1"/>
    <row r="29" ht="62.45" customHeight="1"/>
    <row r="30" ht="124.9" customHeight="1"/>
    <row r="31" ht="78" customHeight="1"/>
    <row r="32" ht="140.45" customHeight="1"/>
  </sheetData>
  <mergeCells count="3">
    <mergeCell ref="A1:B1"/>
    <mergeCell ref="A2:B2"/>
    <mergeCell ref="A3:B3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90" orientation="portrait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D14"/>
  <sheetViews>
    <sheetView zoomScale="120" zoomScaleNormal="120" workbookViewId="0">
      <selection activeCell="F7" sqref="F7"/>
    </sheetView>
  </sheetViews>
  <sheetFormatPr defaultColWidth="27.375" defaultRowHeight="14.25" outlineLevelCol="3"/>
  <cols>
    <col min="1" max="1" width="25.75" style="99" customWidth="1"/>
    <col min="2" max="2" width="13.625" style="100" customWidth="1"/>
    <col min="3" max="3" width="29.625" style="99" customWidth="1"/>
    <col min="4" max="4" width="21.375" style="100" customWidth="1"/>
    <col min="5" max="16384" width="27.375" style="99"/>
  </cols>
  <sheetData>
    <row r="1" s="98" customFormat="1" ht="31.15" customHeight="1" spans="1:4">
      <c r="A1" s="101" t="s">
        <v>223</v>
      </c>
      <c r="B1" s="101"/>
      <c r="C1" s="101"/>
      <c r="D1" s="101"/>
    </row>
    <row r="2" ht="38.25" customHeight="1" spans="1:4">
      <c r="A2" s="102" t="s">
        <v>224</v>
      </c>
      <c r="B2" s="102"/>
      <c r="C2" s="102"/>
      <c r="D2" s="102"/>
    </row>
    <row r="3" ht="20.25" customHeight="1" spans="1:4">
      <c r="A3" s="103" t="s">
        <v>2</v>
      </c>
      <c r="B3" s="103"/>
      <c r="C3" s="103"/>
      <c r="D3" s="103"/>
    </row>
    <row r="4" ht="76.15" customHeight="1" spans="1:4">
      <c r="A4" s="104" t="s">
        <v>225</v>
      </c>
      <c r="B4" s="105" t="s">
        <v>4</v>
      </c>
      <c r="C4" s="104" t="s">
        <v>226</v>
      </c>
      <c r="D4" s="105" t="s">
        <v>4</v>
      </c>
    </row>
    <row r="5" ht="76.15" customHeight="1" spans="1:4">
      <c r="A5" s="106" t="s">
        <v>227</v>
      </c>
      <c r="B5" s="107">
        <v>300</v>
      </c>
      <c r="C5" s="106" t="s">
        <v>228</v>
      </c>
      <c r="D5" s="107">
        <v>300</v>
      </c>
    </row>
    <row r="6" ht="76.15" customHeight="1" spans="1:4">
      <c r="A6" s="108" t="s">
        <v>120</v>
      </c>
      <c r="B6" s="109"/>
      <c r="C6" s="108" t="s">
        <v>121</v>
      </c>
      <c r="D6" s="109"/>
    </row>
    <row r="7" ht="76.15" customHeight="1" spans="1:4">
      <c r="A7" s="110" t="s">
        <v>161</v>
      </c>
      <c r="B7" s="109"/>
      <c r="C7" s="110" t="s">
        <v>229</v>
      </c>
      <c r="D7" s="109"/>
    </row>
    <row r="8" ht="76.15" customHeight="1" spans="1:4">
      <c r="A8" s="110" t="s">
        <v>230</v>
      </c>
      <c r="B8" s="111"/>
      <c r="C8" s="110" t="s">
        <v>231</v>
      </c>
      <c r="D8" s="94"/>
    </row>
    <row r="9" ht="76.15" customHeight="1" spans="1:4">
      <c r="A9" s="112" t="s">
        <v>232</v>
      </c>
      <c r="B9" s="94"/>
      <c r="C9" s="110" t="s">
        <v>233</v>
      </c>
      <c r="D9" s="109"/>
    </row>
    <row r="10" ht="76.15" customHeight="1" spans="1:4">
      <c r="A10" s="108" t="s">
        <v>234</v>
      </c>
      <c r="B10" s="109"/>
      <c r="C10" s="108" t="s">
        <v>235</v>
      </c>
      <c r="D10" s="109"/>
    </row>
    <row r="11" ht="76.15" customHeight="1" spans="1:4">
      <c r="A11" s="113" t="s">
        <v>236</v>
      </c>
      <c r="B11" s="94"/>
      <c r="C11" s="114" t="s">
        <v>237</v>
      </c>
      <c r="D11" s="94"/>
    </row>
    <row r="12" ht="76.15" customHeight="1" spans="1:4">
      <c r="A12" s="108" t="s">
        <v>238</v>
      </c>
      <c r="B12" s="109"/>
      <c r="C12" s="114"/>
      <c r="D12" s="94"/>
    </row>
    <row r="13" ht="64.5" customHeight="1" spans="1:4">
      <c r="A13" s="115" t="s">
        <v>239</v>
      </c>
      <c r="B13" s="109">
        <v>300</v>
      </c>
      <c r="C13" s="115" t="s">
        <v>240</v>
      </c>
      <c r="D13" s="109">
        <v>300</v>
      </c>
    </row>
    <row r="14" spans="1:4">
      <c r="A14" s="116"/>
      <c r="B14" s="116"/>
      <c r="C14" s="116"/>
      <c r="D14" s="116"/>
    </row>
  </sheetData>
  <mergeCells count="4">
    <mergeCell ref="A1:D1"/>
    <mergeCell ref="A2:D2"/>
    <mergeCell ref="A3:D3"/>
    <mergeCell ref="A14:D14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85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B24"/>
  <sheetViews>
    <sheetView zoomScale="120" zoomScaleNormal="120" workbookViewId="0">
      <selection activeCell="A2" sqref="A2:B2"/>
    </sheetView>
  </sheetViews>
  <sheetFormatPr defaultColWidth="39.25" defaultRowHeight="14.25" outlineLevelCol="1"/>
  <cols>
    <col min="1" max="1" width="59" style="86" customWidth="1"/>
    <col min="2" max="2" width="42" style="86" customWidth="1"/>
    <col min="3" max="16384" width="39.25" style="86"/>
  </cols>
  <sheetData>
    <row r="1" ht="24.6" customHeight="1" spans="1:2">
      <c r="A1" s="87" t="s">
        <v>241</v>
      </c>
      <c r="B1" s="87"/>
    </row>
    <row r="2" ht="39.6" customHeight="1" spans="1:2">
      <c r="A2" s="88" t="s">
        <v>242</v>
      </c>
      <c r="B2" s="88"/>
    </row>
    <row r="3" spans="1:2">
      <c r="A3" s="89" t="s">
        <v>2</v>
      </c>
      <c r="B3" s="89"/>
    </row>
    <row r="4" ht="36.6" customHeight="1" spans="1:2">
      <c r="A4" s="90" t="s">
        <v>160</v>
      </c>
      <c r="B4" s="90" t="s">
        <v>4</v>
      </c>
    </row>
    <row r="5" ht="36.6" customHeight="1" spans="1:2">
      <c r="A5" s="91" t="s">
        <v>161</v>
      </c>
      <c r="B5" s="92">
        <v>0</v>
      </c>
    </row>
    <row r="6" ht="36.6" customHeight="1" spans="1:2">
      <c r="A6" s="93" t="s">
        <v>243</v>
      </c>
      <c r="B6" s="94"/>
    </row>
    <row r="7" ht="36.6" customHeight="1" spans="1:2">
      <c r="A7" s="93" t="s">
        <v>244</v>
      </c>
      <c r="B7" s="95"/>
    </row>
    <row r="8" ht="36.6" customHeight="1" spans="1:2">
      <c r="A8" s="93" t="s">
        <v>245</v>
      </c>
      <c r="B8" s="95"/>
    </row>
    <row r="9" ht="36.6" customHeight="1" spans="1:2">
      <c r="A9" s="93" t="s">
        <v>246</v>
      </c>
      <c r="B9" s="94"/>
    </row>
    <row r="10" ht="36.6" customHeight="1" spans="1:2">
      <c r="A10" s="93" t="s">
        <v>247</v>
      </c>
      <c r="B10" s="94"/>
    </row>
    <row r="11" ht="36.6" customHeight="1" spans="1:2">
      <c r="A11" s="93" t="s">
        <v>248</v>
      </c>
      <c r="B11" s="94"/>
    </row>
    <row r="12" ht="36.6" customHeight="1" spans="1:2">
      <c r="A12" s="93" t="s">
        <v>249</v>
      </c>
      <c r="B12" s="94"/>
    </row>
    <row r="13" ht="36.6" customHeight="1" spans="1:2">
      <c r="A13" s="96" t="s">
        <v>250</v>
      </c>
      <c r="B13" s="95"/>
    </row>
    <row r="14" ht="36.6" customHeight="1" spans="1:2">
      <c r="A14" s="96" t="s">
        <v>251</v>
      </c>
      <c r="B14" s="95"/>
    </row>
    <row r="15" ht="36.6" customHeight="1" spans="1:2">
      <c r="A15" s="96" t="s">
        <v>252</v>
      </c>
      <c r="B15" s="97"/>
    </row>
    <row r="16" ht="36.6" customHeight="1" spans="1:2">
      <c r="A16" s="96" t="s">
        <v>253</v>
      </c>
      <c r="B16" s="95"/>
    </row>
    <row r="17" ht="36.6" customHeight="1" spans="1:2">
      <c r="A17" s="96" t="s">
        <v>254</v>
      </c>
      <c r="B17" s="95"/>
    </row>
    <row r="18" ht="36.6" customHeight="1" spans="1:2">
      <c r="A18" s="96" t="s">
        <v>255</v>
      </c>
      <c r="B18" s="94"/>
    </row>
    <row r="19" ht="36.6" customHeight="1" spans="1:2">
      <c r="A19" s="96" t="s">
        <v>256</v>
      </c>
      <c r="B19" s="95"/>
    </row>
    <row r="20" ht="36.6" customHeight="1" spans="1:2">
      <c r="A20" s="96" t="s">
        <v>257</v>
      </c>
      <c r="B20" s="94"/>
    </row>
    <row r="21" ht="36.6" customHeight="1" spans="1:2">
      <c r="A21" s="96" t="s">
        <v>258</v>
      </c>
      <c r="B21" s="94"/>
    </row>
    <row r="22" ht="36.6" customHeight="1" spans="1:2">
      <c r="A22" s="96" t="s">
        <v>259</v>
      </c>
      <c r="B22" s="95"/>
    </row>
    <row r="23" ht="36.6" customHeight="1" spans="1:2">
      <c r="A23" s="96" t="s">
        <v>260</v>
      </c>
      <c r="B23" s="95"/>
    </row>
    <row r="24" ht="36.6" customHeight="1" spans="1:2">
      <c r="A24" s="96" t="s">
        <v>261</v>
      </c>
      <c r="B24" s="95"/>
    </row>
  </sheetData>
  <mergeCells count="3">
    <mergeCell ref="A1:B1"/>
    <mergeCell ref="A2:B2"/>
    <mergeCell ref="A3:B3"/>
  </mergeCells>
  <printOptions horizontalCentered="1"/>
  <pageMargins left="0.708661417322835" right="0.708661417322835" top="0.748031496062992" bottom="0.748031496062992" header="0.31496062992126" footer="0.31496062992126"/>
  <pageSetup paperSize="9" scale="86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C34"/>
  <sheetViews>
    <sheetView zoomScale="120" zoomScaleNormal="120" workbookViewId="0">
      <selection activeCell="A1" sqref="A1:C3"/>
    </sheetView>
  </sheetViews>
  <sheetFormatPr defaultColWidth="9" defaultRowHeight="13.5" outlineLevelCol="2"/>
  <cols>
    <col min="1" max="1" width="36.75" customWidth="1"/>
    <col min="2" max="3" width="25.125" customWidth="1"/>
  </cols>
  <sheetData>
    <row r="1" ht="14.25" spans="1:3">
      <c r="A1" s="45" t="s">
        <v>262</v>
      </c>
      <c r="B1" s="45"/>
      <c r="C1" s="45"/>
    </row>
    <row r="2" ht="46.5" customHeight="1" spans="1:3">
      <c r="A2" s="74" t="s">
        <v>263</v>
      </c>
      <c r="B2" s="74"/>
      <c r="C2" s="74"/>
    </row>
    <row r="3" ht="14.25" spans="1:3">
      <c r="A3" s="75" t="s">
        <v>2</v>
      </c>
      <c r="B3" s="75"/>
      <c r="C3" s="75"/>
    </row>
    <row r="4" ht="15.75" spans="1:3">
      <c r="A4" s="76" t="s">
        <v>190</v>
      </c>
      <c r="B4" s="63" t="s">
        <v>4</v>
      </c>
      <c r="C4" s="77" t="s">
        <v>264</v>
      </c>
    </row>
    <row r="5" ht="14.25" spans="1:3">
      <c r="A5" s="78" t="s">
        <v>265</v>
      </c>
      <c r="B5" s="79"/>
      <c r="C5" s="84"/>
    </row>
    <row r="6" ht="14.25" spans="1:3">
      <c r="A6" s="81" t="s">
        <v>266</v>
      </c>
      <c r="B6" s="82"/>
      <c r="C6" s="84"/>
    </row>
    <row r="7" ht="28.5" spans="1:3">
      <c r="A7" s="81" t="s">
        <v>267</v>
      </c>
      <c r="B7" s="82"/>
      <c r="C7" s="84"/>
    </row>
    <row r="8" ht="28.5" spans="1:3">
      <c r="A8" s="81" t="s">
        <v>268</v>
      </c>
      <c r="B8" s="82"/>
      <c r="C8" s="84"/>
    </row>
    <row r="9" ht="28.5" spans="1:3">
      <c r="A9" s="81" t="s">
        <v>269</v>
      </c>
      <c r="B9" s="82"/>
      <c r="C9" s="84"/>
    </row>
    <row r="10" ht="28.5" spans="1:3">
      <c r="A10" s="81" t="s">
        <v>270</v>
      </c>
      <c r="B10" s="82"/>
      <c r="C10" s="84"/>
    </row>
    <row r="11" ht="14.25" spans="1:3">
      <c r="A11" s="78" t="s">
        <v>271</v>
      </c>
      <c r="B11" s="79">
        <v>3311.16</v>
      </c>
      <c r="C11" s="84"/>
    </row>
    <row r="12" ht="14.25" spans="1:3">
      <c r="A12" s="81" t="s">
        <v>272</v>
      </c>
      <c r="B12" s="82">
        <v>626.24</v>
      </c>
      <c r="C12" s="84"/>
    </row>
    <row r="13" ht="14.25" spans="1:3">
      <c r="A13" s="81" t="s">
        <v>273</v>
      </c>
      <c r="B13" s="82">
        <v>2684.92</v>
      </c>
      <c r="C13" s="84"/>
    </row>
    <row r="14" ht="14.25" spans="1:3">
      <c r="A14" s="81" t="s">
        <v>274</v>
      </c>
      <c r="B14" s="82">
        <v>1.59</v>
      </c>
      <c r="C14" s="84"/>
    </row>
    <row r="15" ht="14.25" spans="1:3">
      <c r="A15" s="81" t="s">
        <v>275</v>
      </c>
      <c r="B15" s="82">
        <v>3.58</v>
      </c>
      <c r="C15" s="84"/>
    </row>
    <row r="16" ht="14.25" spans="1:3">
      <c r="A16" s="81" t="s">
        <v>276</v>
      </c>
      <c r="B16" s="82"/>
      <c r="C16" s="84"/>
    </row>
    <row r="17" ht="14.25" spans="1:3">
      <c r="A17" s="78" t="s">
        <v>277</v>
      </c>
      <c r="B17" s="79"/>
      <c r="C17" s="84"/>
    </row>
    <row r="18" ht="14.25" spans="1:3">
      <c r="A18" s="81" t="s">
        <v>278</v>
      </c>
      <c r="B18" s="82"/>
      <c r="C18" s="84"/>
    </row>
    <row r="19" ht="28.5" spans="1:3">
      <c r="A19" s="81" t="s">
        <v>279</v>
      </c>
      <c r="B19" s="82"/>
      <c r="C19" s="84"/>
    </row>
    <row r="20" ht="28.5" spans="1:3">
      <c r="A20" s="81" t="s">
        <v>280</v>
      </c>
      <c r="B20" s="82"/>
      <c r="C20" s="84"/>
    </row>
    <row r="21" ht="28.5" spans="1:3">
      <c r="A21" s="81" t="s">
        <v>281</v>
      </c>
      <c r="B21" s="82"/>
      <c r="C21" s="84"/>
    </row>
    <row r="22" ht="14.25" spans="1:3">
      <c r="A22" s="78" t="s">
        <v>282</v>
      </c>
      <c r="B22" s="79"/>
      <c r="C22" s="84"/>
    </row>
    <row r="23" ht="14.25" spans="1:3">
      <c r="A23" s="81" t="s">
        <v>283</v>
      </c>
      <c r="B23" s="82"/>
      <c r="C23" s="84"/>
    </row>
    <row r="24" ht="14.25" spans="1:3">
      <c r="A24" s="81" t="s">
        <v>284</v>
      </c>
      <c r="B24" s="82"/>
      <c r="C24" s="84"/>
    </row>
    <row r="25" ht="14.25" spans="1:3">
      <c r="A25" s="81" t="s">
        <v>285</v>
      </c>
      <c r="B25" s="82"/>
      <c r="C25" s="84"/>
    </row>
    <row r="26" ht="14.25" spans="1:3">
      <c r="A26" s="81" t="s">
        <v>286</v>
      </c>
      <c r="B26" s="82"/>
      <c r="C26" s="84"/>
    </row>
    <row r="27" ht="14.25" spans="1:3">
      <c r="A27" s="81" t="s">
        <v>276</v>
      </c>
      <c r="B27" s="85"/>
      <c r="C27" s="84"/>
    </row>
    <row r="28" ht="28.5" spans="1:3">
      <c r="A28" s="78" t="s">
        <v>287</v>
      </c>
      <c r="B28" s="79">
        <v>6233</v>
      </c>
      <c r="C28" s="84"/>
    </row>
    <row r="29" ht="28.5" spans="1:3">
      <c r="A29" s="81" t="s">
        <v>288</v>
      </c>
      <c r="B29" s="82">
        <v>5417</v>
      </c>
      <c r="C29" s="84"/>
    </row>
    <row r="30" ht="28.5" spans="1:3">
      <c r="A30" s="81" t="s">
        <v>289</v>
      </c>
      <c r="B30" s="82"/>
      <c r="C30" s="84"/>
    </row>
    <row r="31" ht="28.5" spans="1:3">
      <c r="A31" s="81" t="s">
        <v>290</v>
      </c>
      <c r="B31" s="82">
        <v>7</v>
      </c>
      <c r="C31" s="84"/>
    </row>
    <row r="32" ht="28.5" spans="1:3">
      <c r="A32" s="81" t="s">
        <v>291</v>
      </c>
      <c r="B32" s="82"/>
      <c r="C32" s="84"/>
    </row>
    <row r="33" ht="28.5" spans="1:3">
      <c r="A33" s="81" t="s">
        <v>292</v>
      </c>
      <c r="B33" s="82">
        <v>807</v>
      </c>
      <c r="C33" s="84"/>
    </row>
    <row r="34" ht="14.25" spans="1:3">
      <c r="A34" s="63" t="s">
        <v>293</v>
      </c>
      <c r="B34" s="79"/>
      <c r="C34" s="84"/>
    </row>
  </sheetData>
  <mergeCells count="3">
    <mergeCell ref="A1:C1"/>
    <mergeCell ref="A2:C2"/>
    <mergeCell ref="A3:C3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01-本级一般收入</vt:lpstr>
      <vt:lpstr>02-本级一般支出</vt:lpstr>
      <vt:lpstr>03-本级一般平衡</vt:lpstr>
      <vt:lpstr>04-上级对市县补助</vt:lpstr>
      <vt:lpstr>05-本级基金收入</vt:lpstr>
      <vt:lpstr>06-本级基金支出</vt:lpstr>
      <vt:lpstr>07-本级基金平衡</vt:lpstr>
      <vt:lpstr>08-上级对基金的转移支付</vt:lpstr>
      <vt:lpstr>09-社保基金收入</vt:lpstr>
      <vt:lpstr>10-社保基金支出</vt:lpstr>
      <vt:lpstr>11-国有资本经营预算收入</vt:lpstr>
      <vt:lpstr>12-国有资本经营预算支出</vt:lpstr>
      <vt:lpstr>13-本级基本支出</vt:lpstr>
      <vt:lpstr>15-一般债务余额情况表</vt:lpstr>
      <vt:lpstr>16-专项债务余额</vt:lpstr>
      <vt:lpstr>17-债务汇总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2020-04-13T03:18:00Z</cp:lastPrinted>
  <dcterms:modified xsi:type="dcterms:W3CDTF">2022-09-13T13:34:15Z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8845A33589F1468D897BD3CFDBACC1EE</vt:lpwstr>
  </property>
</Properties>
</file>