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6880" tabRatio="812" firstSheet="6" activeTab="6"/>
  </bookViews>
  <sheets>
    <sheet name="1" sheetId="1" state="hidden" r:id="rId1"/>
    <sheet name="2" sheetId="3" state="hidden" r:id="rId2"/>
    <sheet name="监控项目" sheetId="5" state="hidden" r:id="rId3"/>
    <sheet name="监控项目附表" sheetId="6" state="hidden" r:id="rId4"/>
    <sheet name="Sheet1" sheetId="7" state="hidden" r:id="rId5"/>
    <sheet name="监控项目附表1" sheetId="8" state="hidden" r:id="rId6"/>
    <sheet name="项目及政策附表1" sheetId="9" r:id="rId7"/>
    <sheet name="政策及项目预算执行情况" sheetId="11" state="hidden" r:id="rId8"/>
    <sheet name="问题汇总" sheetId="2" state="hidden" r:id="rId9"/>
    <sheet name="部门整体执行情况表" sheetId="13" state="hidden" r:id="rId10"/>
    <sheet name="部门附表1" sheetId="14" state="hidden" r:id="rId11"/>
  </sheets>
  <definedNames>
    <definedName name="_xlnm._FilterDatabase" localSheetId="0" hidden="1">'1'!$A$2:$V$70</definedName>
    <definedName name="_xlnm._FilterDatabase" localSheetId="1" hidden="1">'2'!$A$2:$V$70</definedName>
    <definedName name="_xlnm._FilterDatabase" localSheetId="2" hidden="1">监控项目!$A$2:$U$34</definedName>
    <definedName name="_xlnm._FilterDatabase" localSheetId="3" hidden="1">监控项目附表!$A$1:$W$16</definedName>
    <definedName name="_xlnm._FilterDatabase" localSheetId="5" hidden="1">监控项目附表1!$A$2:$I$29</definedName>
    <definedName name="_xlnm._FilterDatabase" localSheetId="6" hidden="1">项目及政策附表1!$A$2:$I$57</definedName>
    <definedName name="_xlnm._FilterDatabase" localSheetId="7" hidden="1">政策及项目预算执行情况!$A$2:$AB$19</definedName>
    <definedName name="_xlnm._FilterDatabase" localSheetId="8" hidden="1">问题汇总!$A$2:$I$171</definedName>
    <definedName name="_xlnm._FilterDatabase" localSheetId="9" hidden="1">部门整体执行情况表!$A$2:$AB$25</definedName>
    <definedName name="_xlnm._FilterDatabase" localSheetId="10" hidden="1">部门附表1!$A$2:$H$72</definedName>
    <definedName name="_xlnm.Print_Area" localSheetId="10">部门附表1!$A$1:$J$72</definedName>
    <definedName name="_xlnm.Print_Titles" localSheetId="10">部门附表1!$1:$2</definedName>
    <definedName name="_xlnm.Print_Area" localSheetId="6">项目及政策附表1!$A$1:$K$57</definedName>
    <definedName name="_xlnm.Print_Titles" localSheetId="6">项目及政策附表1!$1:$2</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<sst xmlns="http://schemas.openxmlformats.org/spreadsheetml/2006/main" count="3913" uniqueCount="731">
  <si>
    <t>项目清单</t>
  </si>
  <si>
    <t>序号</t>
  </si>
  <si>
    <t>类型</t>
  </si>
  <si>
    <t>单位名称</t>
  </si>
  <si>
    <t>项目名称</t>
  </si>
  <si>
    <t>年度</t>
  </si>
  <si>
    <t>金额</t>
  </si>
  <si>
    <t>备注</t>
  </si>
  <si>
    <t>文件时间安排</t>
  </si>
  <si>
    <t>现场执行人</t>
  </si>
  <si>
    <t>现场进度</t>
  </si>
  <si>
    <t>现场需要补充资料</t>
  </si>
  <si>
    <t>初稿执行人</t>
  </si>
  <si>
    <t>初稿执行进度</t>
  </si>
  <si>
    <t>初稿沟通进度</t>
  </si>
  <si>
    <t>复核进度</t>
  </si>
  <si>
    <t>是否配合提供资料</t>
  </si>
  <si>
    <t>现场发现问题-共性问题</t>
  </si>
  <si>
    <t>现场发现问题-特性问题</t>
  </si>
  <si>
    <t>政府性基金</t>
  </si>
  <si>
    <t>泸定县综合行政执法局</t>
  </si>
  <si>
    <t>污水处理费</t>
  </si>
  <si>
    <t>污水处理费收入安排项目</t>
  </si>
  <si>
    <t>2024年7月30日前</t>
  </si>
  <si>
    <t>邓军</t>
  </si>
  <si>
    <t>已出具现场。</t>
  </si>
  <si>
    <t>已确认底稿</t>
  </si>
  <si>
    <t>候茂耀</t>
  </si>
  <si>
    <t>已完成</t>
  </si>
  <si>
    <t>城市基础设施维护费</t>
  </si>
  <si>
    <t>泸定县水利局</t>
  </si>
  <si>
    <t>水电移民后期扶持资金</t>
  </si>
  <si>
    <t>库区基金收入</t>
  </si>
  <si>
    <t>底稿已完成未确认</t>
  </si>
  <si>
    <t>资料不齐</t>
  </si>
  <si>
    <t>泸定县泸桥镇人民政府</t>
  </si>
  <si>
    <t>新城失地农民创业补贴</t>
  </si>
  <si>
    <t>土地出让金支出</t>
  </si>
  <si>
    <t>邓军、龚贵</t>
  </si>
  <si>
    <t>新城临时过渡安置租房补助</t>
  </si>
  <si>
    <t>龚贵</t>
  </si>
  <si>
    <t>泸定新城大坝安置点征地拆迁</t>
  </si>
  <si>
    <t>泸定县冷碛镇人民政府</t>
  </si>
  <si>
    <t>冷碛镇古银杏保护与抢修复壮项目</t>
  </si>
  <si>
    <t>宋建</t>
  </si>
  <si>
    <t>政策</t>
  </si>
  <si>
    <t>泸定县卫生健康局</t>
  </si>
  <si>
    <t>基本公共卫生服务项目</t>
  </si>
  <si>
    <t>2024年8月30日前</t>
  </si>
  <si>
    <t>袁小盼、罗淑韵</t>
  </si>
  <si>
    <t>袁小盼</t>
  </si>
  <si>
    <t>计划生育奖励扶助项目</t>
  </si>
  <si>
    <t>泸定县民政局</t>
  </si>
  <si>
    <t>城乡低保项目</t>
  </si>
  <si>
    <t>县本级项目</t>
  </si>
  <si>
    <t>泸定县教育和体育局</t>
  </si>
  <si>
    <t>全州高考改革标准化考场建设</t>
  </si>
  <si>
    <t>泸定县财政局</t>
  </si>
  <si>
    <t>农村低保专项</t>
  </si>
  <si>
    <t>城乡低保专项</t>
  </si>
  <si>
    <t>城区环境卫生外包服务项目经费</t>
  </si>
  <si>
    <t>中国人民政治协商会议泸定县委员会办公室</t>
  </si>
  <si>
    <t>村史建设</t>
  </si>
  <si>
    <t>泸定县林业和草原局</t>
  </si>
  <si>
    <t>森林应急灭火大队工作经费</t>
  </si>
  <si>
    <t>底稿未编写完整：暂不差资料</t>
  </si>
  <si>
    <t>项目重点监控</t>
  </si>
  <si>
    <t>分散特困供养人员(农村)</t>
  </si>
  <si>
    <t>年初预算安排</t>
  </si>
  <si>
    <t>截止2024年6月30日的监控数据</t>
  </si>
  <si>
    <t>泸定县档案馆</t>
  </si>
  <si>
    <t>泸定县数字化档案馆建设</t>
  </si>
  <si>
    <t>郑直、周浩</t>
  </si>
  <si>
    <t>周浩</t>
  </si>
  <si>
    <t>泸定县烹坝镇人民政府</t>
  </si>
  <si>
    <t>村级运维、藏区基层组织服务、群众专项资金</t>
  </si>
  <si>
    <t>泸定县交通运输局</t>
  </si>
  <si>
    <t>2024年农村公路养护资金</t>
  </si>
  <si>
    <t>泸定县德威镇人民政府</t>
  </si>
  <si>
    <t>村级运维、基层组织服务群众</t>
  </si>
  <si>
    <t>泸定县融媒体中心</t>
  </si>
  <si>
    <t>有线电视运转经费</t>
  </si>
  <si>
    <t>泸定县兴隆镇人民政府</t>
  </si>
  <si>
    <t>村运维和基层组织经费</t>
  </si>
  <si>
    <t>泸定县得妥镇人民政府</t>
  </si>
  <si>
    <t>泸定县住房和城乡建设局</t>
  </si>
  <si>
    <t>泸定县羊圈沟及周边品质提升工程</t>
  </si>
  <si>
    <t>广东援建项目</t>
  </si>
  <si>
    <t>泸定县统计局</t>
  </si>
  <si>
    <t>全国第五次经济普查工作经费</t>
  </si>
  <si>
    <t>泸定县第四中学教师周转房建设项目</t>
  </si>
  <si>
    <t>争取中央预算内资金</t>
  </si>
  <si>
    <t>严峻林</t>
  </si>
  <si>
    <t>泸定县第二中学学生宿舍建设项目</t>
  </si>
  <si>
    <t>泸定县农牧农村和科技局</t>
  </si>
  <si>
    <t>“9·5”泸定地震灾后恢复重建圈舍恢复重建项目(泸定县)</t>
  </si>
  <si>
    <t>中央级省州安排</t>
  </si>
  <si>
    <t>泸定县集中供水工程</t>
  </si>
  <si>
    <t>部门整体支出</t>
  </si>
  <si>
    <t>中国共产党泸定县委员会办公室</t>
  </si>
  <si>
    <t>侯茂耀</t>
  </si>
  <si>
    <t>泸定县人大办公室</t>
  </si>
  <si>
    <t>罗舒韵</t>
  </si>
  <si>
    <t>泸定县纪委监委</t>
  </si>
  <si>
    <t>泸定县机构编制委员会办公室</t>
  </si>
  <si>
    <t>泸定县总工会</t>
  </si>
  <si>
    <t>泸定县妇女联合会</t>
  </si>
  <si>
    <t>底稿未编写完整：差绩效自评资料</t>
  </si>
  <si>
    <t>泸定县团委</t>
  </si>
  <si>
    <t>中共泸定县委党史研究室</t>
  </si>
  <si>
    <t>泸定县机关事务管理局</t>
  </si>
  <si>
    <t>泸定县行政审批局</t>
  </si>
  <si>
    <t>候茂耀、龚贵</t>
  </si>
  <si>
    <t>中国共产党泸定县委员会党校</t>
  </si>
  <si>
    <t>泸定县二郎山国有林场</t>
  </si>
  <si>
    <t>泸定县人力资源和社会保障局</t>
  </si>
  <si>
    <t>泸定县医疗保险局</t>
  </si>
  <si>
    <t>泸定县退役军人事务局</t>
  </si>
  <si>
    <t>宋建、邓军</t>
  </si>
  <si>
    <t>泸定县岚安乡人民政府</t>
  </si>
  <si>
    <r>
      <rPr>
        <b/>
        <sz val="11"/>
        <color rgb="FF00B0F0"/>
        <rFont val="等线"/>
        <charset val="134"/>
      </rPr>
      <t>备注</t>
    </r>
    <r>
      <rPr>
        <b/>
        <sz val="11"/>
        <color rgb="FF00B0F0"/>
        <rFont val="汉仪书宋二KW"/>
        <charset val="134"/>
      </rPr>
      <t>：</t>
    </r>
  </si>
  <si>
    <t>底稿项</t>
  </si>
  <si>
    <t>数量</t>
  </si>
  <si>
    <t>初稿项</t>
  </si>
  <si>
    <r>
      <rPr>
        <b/>
        <sz val="11"/>
        <color rgb="FFFF0000"/>
        <rFont val="等线"/>
        <charset val="134"/>
      </rPr>
      <t>一、部门整体支出7.1日与财政沟通</t>
    </r>
    <r>
      <rPr>
        <b/>
        <sz val="11"/>
        <color rgb="FFFF0000"/>
        <rFont val="汉仪书宋二KW"/>
        <charset val="134"/>
      </rPr>
      <t>：</t>
    </r>
    <r>
      <rPr>
        <b/>
        <sz val="11"/>
        <color rgb="FFFF0000"/>
        <rFont val="等线"/>
        <charset val="134"/>
      </rPr>
      <t>1.现场评价拍照</t>
    </r>
    <r>
      <rPr>
        <b/>
        <sz val="11"/>
        <color rgb="FFFF0000"/>
        <rFont val="汉仪书宋二KW"/>
        <charset val="134"/>
      </rPr>
      <t>（</t>
    </r>
    <r>
      <rPr>
        <b/>
        <sz val="11"/>
        <color rgb="FFFF0000"/>
        <rFont val="等线"/>
        <charset val="134"/>
      </rPr>
      <t>财政需要做简报</t>
    </r>
    <r>
      <rPr>
        <b/>
        <sz val="11"/>
        <color rgb="FFFF0000"/>
        <rFont val="汉仪书宋二KW"/>
        <charset val="134"/>
      </rPr>
      <t>）；</t>
    </r>
    <r>
      <rPr>
        <b/>
        <sz val="11"/>
        <color rgb="FFFF0000"/>
        <rFont val="等线"/>
        <charset val="134"/>
      </rPr>
      <t>2.针对部门自评打分与实际打分差异太大的</t>
    </r>
    <r>
      <rPr>
        <b/>
        <sz val="11"/>
        <color rgb="FFFF0000"/>
        <rFont val="汉仪书宋二KW"/>
        <charset val="134"/>
      </rPr>
      <t>，</t>
    </r>
    <r>
      <rPr>
        <b/>
        <sz val="11"/>
        <color rgb="FFFF0000"/>
        <rFont val="等线"/>
        <charset val="134"/>
      </rPr>
      <t>需要列示出来</t>
    </r>
    <r>
      <rPr>
        <b/>
        <sz val="11"/>
        <color rgb="FFFF0000"/>
        <rFont val="汉仪书宋二KW"/>
        <charset val="134"/>
      </rPr>
      <t>，</t>
    </r>
    <r>
      <rPr>
        <b/>
        <sz val="11"/>
        <color rgb="FFFF0000"/>
        <rFont val="等线"/>
        <charset val="134"/>
      </rPr>
      <t>或可弄虚作假</t>
    </r>
    <r>
      <rPr>
        <b/>
        <sz val="11"/>
        <color rgb="FFFF0000"/>
        <rFont val="汉仪书宋二KW"/>
        <charset val="134"/>
      </rPr>
      <t>；</t>
    </r>
    <r>
      <rPr>
        <b/>
        <sz val="11"/>
        <color rgb="FFFF0000"/>
        <rFont val="等线"/>
        <charset val="134"/>
      </rPr>
      <t>3.整改问题反馈情况</t>
    </r>
    <r>
      <rPr>
        <b/>
        <sz val="11"/>
        <color rgb="FFFF0000"/>
        <rFont val="汉仪书宋二KW"/>
        <charset val="134"/>
      </rPr>
      <t>：</t>
    </r>
    <r>
      <rPr>
        <b/>
        <sz val="11"/>
        <color rgb="FFFF0000"/>
        <rFont val="等线"/>
        <charset val="134"/>
      </rPr>
      <t>如今年检查还存在往期同类问题或雷同问题</t>
    </r>
    <r>
      <rPr>
        <b/>
        <sz val="11"/>
        <color rgb="FFFF0000"/>
        <rFont val="汉仪书宋二KW"/>
        <charset val="134"/>
      </rPr>
      <t>，</t>
    </r>
    <r>
      <rPr>
        <b/>
        <sz val="11"/>
        <color rgb="FFFF0000"/>
        <rFont val="等线"/>
        <charset val="134"/>
      </rPr>
      <t>代表未整改</t>
    </r>
    <r>
      <rPr>
        <b/>
        <sz val="11"/>
        <color rgb="FFFF0000"/>
        <rFont val="汉仪书宋二KW"/>
        <charset val="134"/>
      </rPr>
      <t>，</t>
    </r>
    <r>
      <rPr>
        <b/>
        <sz val="11"/>
        <color rgb="FFFF0000"/>
        <rFont val="等线"/>
        <charset val="134"/>
      </rPr>
      <t>要作为重点列示出来</t>
    </r>
    <r>
      <rPr>
        <b/>
        <sz val="11"/>
        <color rgb="FFFF0000"/>
        <rFont val="汉仪书宋二KW"/>
        <charset val="134"/>
      </rPr>
      <t>；</t>
    </r>
    <r>
      <rPr>
        <b/>
        <sz val="11"/>
        <color rgb="FFFF0000"/>
        <rFont val="等线"/>
        <charset val="134"/>
      </rPr>
      <t>4.自评环节财政已发通知要求全面绩效管理</t>
    </r>
    <r>
      <rPr>
        <b/>
        <sz val="11"/>
        <color rgb="FFFF0000"/>
        <rFont val="汉仪书宋二KW"/>
        <charset val="134"/>
      </rPr>
      <t>，</t>
    </r>
    <r>
      <rPr>
        <b/>
        <sz val="11"/>
        <color rgb="FFFF0000"/>
        <rFont val="等线"/>
        <charset val="134"/>
      </rPr>
      <t>未做未提供限期内直接扣分</t>
    </r>
    <r>
      <rPr>
        <b/>
        <sz val="11"/>
        <color rgb="FFFF0000"/>
        <rFont val="汉仪书宋二KW"/>
        <charset val="134"/>
      </rPr>
      <t>；</t>
    </r>
    <r>
      <rPr>
        <b/>
        <sz val="11"/>
        <color rgb="FFFF0000"/>
        <rFont val="等线"/>
        <charset val="134"/>
      </rPr>
      <t>5.绩效自评公开</t>
    </r>
    <r>
      <rPr>
        <b/>
        <sz val="11"/>
        <color rgb="FFFF0000"/>
        <rFont val="汉仪书宋二KW"/>
        <charset val="134"/>
      </rPr>
      <t>：</t>
    </r>
    <r>
      <rPr>
        <b/>
        <sz val="11"/>
        <color rgb="FFFF0000"/>
        <rFont val="等线"/>
        <charset val="134"/>
      </rPr>
      <t>不仅仅是门户网站公开</t>
    </r>
    <r>
      <rPr>
        <b/>
        <sz val="11"/>
        <color rgb="FFFF0000"/>
        <rFont val="汉仪书宋二KW"/>
        <charset val="134"/>
      </rPr>
      <t>，</t>
    </r>
    <r>
      <rPr>
        <b/>
        <sz val="11"/>
        <color rgb="FFFF0000"/>
        <rFont val="等线"/>
        <charset val="134"/>
      </rPr>
      <t>还需要在一体化上传自评资料</t>
    </r>
    <r>
      <rPr>
        <b/>
        <sz val="11"/>
        <color rgb="FFFF0000"/>
        <rFont val="汉仪书宋二KW"/>
        <charset val="134"/>
      </rPr>
      <t>（</t>
    </r>
    <r>
      <rPr>
        <b/>
        <sz val="11"/>
        <color rgb="FFFF0000"/>
        <rFont val="等线"/>
        <charset val="134"/>
      </rPr>
      <t>自评表、自评打分表、自评报告</t>
    </r>
    <r>
      <rPr>
        <b/>
        <sz val="11"/>
        <color rgb="FFFF0000"/>
        <rFont val="汉仪书宋二KW"/>
        <charset val="134"/>
      </rPr>
      <t>（</t>
    </r>
    <r>
      <rPr>
        <b/>
        <sz val="11"/>
        <color rgb="FFFF0000"/>
        <rFont val="等线"/>
        <charset val="134"/>
      </rPr>
      <t>该情况同样适用于项目及政策</t>
    </r>
    <r>
      <rPr>
        <b/>
        <sz val="11"/>
        <color rgb="FFFF0000"/>
        <rFont val="汉仪书宋二KW"/>
        <charset val="134"/>
      </rPr>
      <t>）），限期内未上传直接扣分。
二、针对不配合提供资料：在统计表中列示出来，及时反馈给财政绩效股。
三、会计信息质量监督检查即将下来。
四、单位自评均为90分，剩余10分为财政给分，评价组建议中需要针对财政给10分给出建议：建议不给、建议给**分。</t>
    </r>
  </si>
  <si>
    <t>总数量</t>
  </si>
  <si>
    <t>未完成底稿</t>
  </si>
  <si>
    <t>未完成</t>
  </si>
  <si>
    <t>未确定</t>
  </si>
  <si>
    <t>纪委和监委在同一个</t>
  </si>
  <si>
    <t>差整体政策文件和分项绩效目标申报表：候茂耀复核初稿</t>
  </si>
  <si>
    <t>预算差异</t>
  </si>
  <si>
    <t>实际预算收入</t>
  </si>
  <si>
    <t>预算收入</t>
  </si>
  <si>
    <t>预算支出</t>
  </si>
  <si>
    <t>项目</t>
  </si>
  <si>
    <t>预算执行率</t>
  </si>
  <si>
    <t>合计</t>
  </si>
  <si>
    <t>建议</t>
  </si>
  <si>
    <t>泸定县交通运输局2024年农村公路养护资金</t>
  </si>
  <si>
    <t>建议收回部分预算资金</t>
  </si>
  <si>
    <t>泸定县融媒体中心有线电视运转经费</t>
  </si>
  <si>
    <t>泸定县兴隆镇人民政府村运维和基层组织经费</t>
  </si>
  <si>
    <t>建议核实具体执行情况后收回部分预算资金</t>
  </si>
  <si>
    <t>泸定县得妥镇人民政府村级运维、基层组织服务群众</t>
  </si>
  <si>
    <t>泸定县住房和城乡建设局泸定县羊圈沟及周边品质提升工程</t>
  </si>
  <si>
    <t>泸定县统计局全国第五次经济普查工作经费</t>
  </si>
  <si>
    <t>泸定县农牧农村和科技局“9·5”泸定地震灾后恢复重建圈舍恢复重建项目(泸定县)</t>
  </si>
  <si>
    <t>泸定县水利局泸定县集中供水工程</t>
  </si>
  <si>
    <t>2024年度泸定县财政局绩效评价项目问题汇总清单（运行监控）</t>
  </si>
  <si>
    <t>资金类型</t>
  </si>
  <si>
    <t>问题类型</t>
  </si>
  <si>
    <t>现场发现问题描述-共性问题</t>
  </si>
  <si>
    <t>现场发现问题描述-特性问题</t>
  </si>
  <si>
    <t>原因分析</t>
  </si>
  <si>
    <t>整改建议</t>
  </si>
  <si>
    <t>预算执行</t>
  </si>
  <si>
    <t>截至2024年6月30日，泸定县民政局分散特困供养人员（农村）财政资金预算拨款收入为207.15万元；分散特困供养人员(农村)财政拨款支出为99.72万元，项目预算执行率48.14%</t>
  </si>
  <si>
    <t>存在部分打款因卡号等信息退回，后续重新付款的普遍现象；该情况属于泸定县民政局对付款信息审查力度不足导致。</t>
  </si>
  <si>
    <t>建议：泸定县民政局加强预算执行力度，及时跟踪项目实施进度，明确预算资金执行过程中存在的相关问题并加以改进</t>
  </si>
  <si>
    <t>目标设置与完成</t>
  </si>
  <si>
    <t>经监控发现，本项目产出数量指标其中三项指标“馆藏档案数字化”“馆藏机读目录著录”和“馆藏档案规范化整理”的实际完成进度分别为13.28%、25.54%和45.66%，项目目标完成进度明显低于预期</t>
  </si>
  <si>
    <t>未按照既定目标完成相关数量指标</t>
  </si>
  <si>
    <t>建议：档案馆加强本项目执行进度和监管执行力度，定期上报完成情况，保障本年度期末可以完成预期产出数量指标考核</t>
  </si>
  <si>
    <t>截止2024年6月30日，本项目资金已完成支付进度为86.50%，但年初设置的四项绩效目标其中三项的目标实施进度未达到50%，“馆藏档案数字化”“馆藏机读目录著录”和“馆藏档案规范化整理”的实际完成进度分别为13.28%、25.54%和45.66%，项目资金支付进度与项目实际完成进度不匹配</t>
  </si>
  <si>
    <t>未及时验收或跟踪项目进度</t>
  </si>
  <si>
    <t>建议：档案馆加强预算控制及项目执行进度考核，严格按照相关项目监管、管理制度及财务管理制度执行预算支出</t>
  </si>
  <si>
    <t>馆藏机读目录著录≤75万条、馆藏档案数字化≤512万页、馆藏档案规范化整理≤13万件、馆藏档案规范化整理≤2.7万卷，体现的是本项目工作任务产出数量，应设置为“≥”</t>
  </si>
  <si>
    <t>未根据项目实际情况和绩效目标管理设置绩效指标</t>
  </si>
  <si>
    <t>建议：档案馆加强目标审核，根据项目实际情况及本身特性，以项目预算绩效管理为把手，强化目标考核机制，保障所有项目目标、绩效指标均可考量，有理有据</t>
  </si>
  <si>
    <t>经监控发现，烹坝镇绩效目标申报未对时效指标、成本指标进行申报</t>
  </si>
  <si>
    <t>绩效目标审核不严谨</t>
  </si>
  <si>
    <t>建议：烹坝镇人民政府加强目标审核，根据项目实际情况及本身特性，以项目预算绩效管理为把手，强化目标考核机制，保障所有项目目标、绩效指标均可考量，有理有据</t>
  </si>
  <si>
    <t>项目管理</t>
  </si>
  <si>
    <t>通过监控运行表显示，烹坝镇人民政府在使用本项目资金时，仅执行了资金下发到村组，未形成有效的监管机制，如：对下发资金到村组后的使用情况进行追索跟踪，了解资金效益是否发挥完成，受益群众满意度是否良好</t>
  </si>
  <si>
    <t>未形成项目监管机制</t>
  </si>
  <si>
    <t>建议：烹坝镇人民政府应加大监管力度，针对下发资金效益发挥情况及时进行跟踪追索，及时了解受益群众第一感受，促进民族地区和谐发展</t>
  </si>
  <si>
    <t>经查看项目绩效目标申报表，泸定县交通运输局未设置质量指标，指标设置不完整</t>
  </si>
  <si>
    <t>建议：泸定县交通运输局加强绩效管理体系建设。应按照相关文件标准设置相关指标，保持指标一致性。同时结合项目的实际情况，归纳、总结项目的产出和效益情况，按照县财政局规定的项目支出绩效目标填报要求，填报绩效目标，并将其细化为科学、合理、可衡量的绩效指标</t>
  </si>
  <si>
    <t>截至2024年6月30日，该项目财政下达预算资金149.97万元，但未按照合同约定支付工程预付款，资金使用率0.00%。经延伸检查上田坝村公路水毁治理工程项目资料，监控组发现《泸定县泸桥镇上田坝村公路水毁治理工程项目施工合同》中关于工程款支付的相关规定：“开工预付款合同价的30%、工程按进度支付，进度付款证书最低限额5万元……”，但交通运输局未支付该工程预付款。存在预算执行进度缓慢，资金使用效率低的情况</t>
  </si>
  <si>
    <t>未按合同执行预算支付</t>
  </si>
  <si>
    <t>建议：泸定县交通运输局提升预算执行动态监控的质量，强化预算执行约束；加大日常监控力度，注重分工协调，明确责任落实。严格按照预算执行要求对项目实施进度进行有效监控，出现偏差情况及时调整预算执行进度，提高资金使用效率</t>
  </si>
  <si>
    <t>经查本项目绩效目标申报表及运行情况，针对数量指标“公路维护长度≥890公里”、时效指标“道路损坏后维修时间≤10天”、成本指标“平均每公里维护成本=0.167万元/公里”，泸定县交通运输局未进行项目实施过程中的数据统筹，从而形成监管，导致项目实际执行情况未被监控</t>
  </si>
  <si>
    <t>建议：泸定县交通运输局加强项目监管力度，积极统筹相关项目指标完成数据，形成完整的项目执行情况分析体系，保障项目实施与资金效益得到有效监控</t>
  </si>
  <si>
    <t>根据项目绩效目标申报表，发现未设置项目时效指标，指标设置存在缺失</t>
  </si>
  <si>
    <t>建议：德威镇人民政府加强绩效管理体系建设。应按照相关文件标准设置相关指标，保持指标一致性。同时结合项目的实际情况，归纳、总结项目的产出和效益情况，按照县财政局规定的项目支出绩效目标填报要求，填报绩效目标，并将其细化为科学、合理、可衡量的绩效指标</t>
  </si>
  <si>
    <t>党建工作服务质量达标率95%；经查德威镇人民政府未进行数据统筹，导致该数据完成情况95%为无效数据</t>
  </si>
  <si>
    <t>未进行完成数据统筹</t>
  </si>
  <si>
    <t>建议：德威镇人民政府及时进行绩效目标监控数据统筹，形成相关绩效目标完成数据分析体系，切实保障每一项项目监控数据的有效性、完整性</t>
  </si>
  <si>
    <t>经与相关财务人员沟通，发现项目经费拨付给相关各村后，未对各村就该项目经费后续使用情况进行监督，项目经费的具体使用情况缺乏有效监控</t>
  </si>
  <si>
    <t>未针对资金下发后进行跟踪调查，并统筹相关下发资金执行数据</t>
  </si>
  <si>
    <t>建议：德威镇人民政府完善资金监控体系建设。按照相关资金管理办法对各村集体关于村级运维经费的使用实施监控及相应监督，确保经费使用合理合规</t>
  </si>
  <si>
    <t>①部分绩效指标值设置不合理。根据项目绩效目标申报表，发现部分指标值设置存在不合理的情况，如数量指标“临聘人员工资=3套”，人员工资应设置为“**元”的格式，该指标值设置不合理。
②项目绩效目标设置存在缺失。根据项目绩效目标申报表，发现未设置项目质量指标，指标设置存在缺失</t>
  </si>
  <si>
    <t>建议：泸定县融媒体中心加强绩效管理体系建设。应按照相关文件标准设置相关指标，保持指标一致性。同时结合项目的实际情况，归纳、总结项目的产出和效益情况，按照县财政局规定的项目支出绩效目标填报要求，填报绩效目标，并将其细化为科学、合理、可衡量的绩效指标</t>
  </si>
  <si>
    <t>截至2024年6月30日，该项目财政下达预算资金134.00万元，资金使用为6.70万元，资金使用率为5.00%。存在预算执行进度缓慢，资金使用效率低的情况</t>
  </si>
  <si>
    <t>政府采购流程执行缓慢</t>
  </si>
  <si>
    <t>建议：泸定县融媒体中心提升预算执行动态监控的质量，强化预算执行约束；加大日常监控力度，注重分工协调，明确责任落实。严格按照预算执行要求对项目实施进度进行有效监控，出现偏差情况及时调整预算执行进度，提高资金使用效率</t>
  </si>
  <si>
    <t>根据项目绩效目标申报表，发现部分指标设置不规范，如时效指标“开展时间=2023年”，本项目于2024年实施，该指标存在偏差，指标设置有待进一步优化</t>
  </si>
  <si>
    <t>建议：兴隆镇人民政府加强绩效管理体系建设。应按照相关文件标准设置相关指标，保持指标一致性。同时结合项目的实际情况，归纳、总结项目的产出和效益情况，按照县财政局规定的项目支出绩效目标填报要求，填报绩效目标，并将其细化为科学、合理、可衡量的绩效指标</t>
  </si>
  <si>
    <t>截至2024年6月30日，该项目财政下达预算资金125.00万元，经费未使用。存在预算执行进度缓慢，资金使用效率低的情况</t>
  </si>
  <si>
    <t>预算资金申请和使用未完整衔接</t>
  </si>
  <si>
    <t>建议：兴隆镇人民政府提升预算执行动态监控的质量，强化预算执行约束；加大日常监控力度，注重分工协调，明确责任落实。严格按照预算执行要求对项目实施进度进行有效监控，出现偏差情况及时调整预算执行进度，提高资金使用效率</t>
  </si>
  <si>
    <t>项目效益</t>
  </si>
  <si>
    <t>通过对本项目实际情况及监控运行情况进行分析和了解，并查看查看一体化系统，确定泸定县兴隆镇人民政府于2024年7月16日向县财政局申请支付项目经费125.00万元，该项目为年度实施项目，应在年度内发挥资金效益，但截至监控日，项目资金仍未下发村组进行项目运行与实施</t>
  </si>
  <si>
    <t>项目统筹安排与规划不足</t>
  </si>
  <si>
    <t>建议：兴隆镇人民政府应及时申报相关年度实施项目，提前做好项目实施准备，特别是针对民族地区运维和民生类保障，应重点关注项目效益发挥的时效性</t>
  </si>
  <si>
    <t>获取泸定县得妥镇人民政府2024年村级运维、基层组织服务群众项目绩效目标表发现，该项目设定的成本指标为“项目成本标准≤15万元/村”。现场通过预算一体化系统核实，实际下达项目资金是按“项目成本标准＝10万元/村”执行。存在项目成本指标出现偏离，预算单位未及时调整的情况</t>
  </si>
  <si>
    <t>未及时根据项目目标执行情况对绩效目标进行更正</t>
  </si>
  <si>
    <t>建议：得妥镇人民政府加强绩效管理体系建设。应按照相关文件标准设置相关指标，保持指标一致性。同时结合项目的实际情况，归纳、总结项目的产出和效益情况，按照县财政局规定的项目支出绩效目标填报要求，填报绩效目标，并将其细化为科学、合理、可衡量的绩效指标</t>
  </si>
  <si>
    <t>截至2024年6月30日，该项目财政下达预算资金120万元，暂未使用。执行进度未达60%。存在预算执行进度缓慢，资金使用效率低的情况</t>
  </si>
  <si>
    <t>未及时下发运维资金</t>
  </si>
  <si>
    <t>提升预算执行动态监控的质量，强化预算执行约束；加大日常监控力度，注重分工协调，明确责任落实。严格按照预算执行要求对项目实施进度进行有效监控，出现偏差情况及时调整预算执行进度，提高资金使用效率</t>
  </si>
  <si>
    <t>截至2024年6月30日，该项目财政下达预算资金120万元，暂未使用，根据本项目实际情况及总体目标，项目属于全年度运行维护项目，但得妥镇人民政府未及时下发相关运维资金，导致项目资金效益发挥不足</t>
  </si>
  <si>
    <t>建议：得妥镇人民政府应及时申报和使用运维资金，将运维资金及时下发到村组进行具体项目实施，保障资金效益充分发挥</t>
  </si>
  <si>
    <t>截至2024年6月30日，该项目下达预算资金1800万元，完成资金支付316.58万元，支付进度为17.59%，执行进度未达50%。存在预算执行进度缓慢，资金使用效率低的情况</t>
  </si>
  <si>
    <t>未及时验收相关项目成果</t>
  </si>
  <si>
    <t>建议：泸定县住房和城乡建设局提升预算执行动态监控的质量，强化预算执行约束；加大日常监控力度，注重分工协调，明确责任落实。严格按照预算执行要求对项目实施进度进行有效监控，出现偏差情况及时调整预算执行进度，提高资金使用效率</t>
  </si>
  <si>
    <t>截止2024年6月30日，统计局已完成了组织综合试点和专项试点及查清名录库的实际状况等工作，但项目经费支付为37.34万元，资金预算执行率为31.54%。资金预算执行率有待进一步提高</t>
  </si>
  <si>
    <t>未及时进行项目实施点位验收</t>
  </si>
  <si>
    <t>建议：泸定县统计局提升预算执行动态监控的质量，强化预算执行约束；加大日常监控力度，注重分工协调，明确责任落实。严格按照预算执行要求对项目实施进度进行有效监控，出现偏差情况及时调整预算执行进度，提高资金使用效率</t>
  </si>
  <si>
    <t>目标申报时效指标“2024年7月15日完成了项目施工招标挂网工作”，但截至监控日，项目未能根据时效指标推进</t>
  </si>
  <si>
    <t>其他</t>
  </si>
  <si>
    <t>建议：泸定县教育和体育局根应周密布署后期施工进度管理工作</t>
  </si>
  <si>
    <t>项目时效指标“2024年7月10日完成施工挂网招标”，但截至监控日项目未根据时效指标进行推进</t>
  </si>
  <si>
    <t>截至2024年6月30日，受灾户动工比例58.13%。存在受灾户动工率过低的情况</t>
  </si>
  <si>
    <t>建议：泸定县农牧农村和科技局提升预算执行动态监控的质量，强化预算执行约束；加大日常监控力度，注重分工协调，明确责任落实。七个乡镇只有岚安5户全部动工全部建成，德威动工87%，其余乡镇动工率不足60%。应及时摸清还未动工的原因，进一步宣讲政策，推动项目完成</t>
  </si>
  <si>
    <t>截至2024年6月30日，泸定县集中供水工程项目财政资金预算拨款收入为6,144.00万元；泸定县集中供水工程项目财政拨款支出为236.71万元。项目预算执行率：236.71万元/6,144.00万元=3.85%</t>
  </si>
  <si>
    <t>建议：水利局加强本项目预算执行，切实深入预算执行过程中，明确预算执行缓慢的因素并加以调整或其他应对策略，提高预算资金使用效率。进度和监管执行力度，定期上报完成情况，保障本年度期末可以完成预期产出数量指标考核</t>
  </si>
  <si>
    <t>截止2024年6月30日，经查本项目监控运行情况，发现恢复、重建、维护管线数量1061km，已完成350KM，完成率32.99%，完成进度迟缓</t>
  </si>
  <si>
    <t>建议：水利局加强项目实施进度和监管执行力度，定期上报完成情况，保障本年度期末可以完成预期产出数量指标考核</t>
  </si>
  <si>
    <r>
      <t>2024</t>
    </r>
    <r>
      <rPr>
        <sz val="20"/>
        <color theme="1"/>
        <rFont val="方正仿宋简体"/>
        <charset val="134"/>
      </rPr>
      <t>年度泸定县财政局绩效评价项目问题汇总清单（政府性基金支出、县本级项目支出、政策支出）</t>
    </r>
  </si>
  <si>
    <r>
      <rPr>
        <sz val="11"/>
        <color theme="1"/>
        <rFont val="方正仿宋简体"/>
        <charset val="134"/>
      </rPr>
      <t>序号</t>
    </r>
  </si>
  <si>
    <r>
      <rPr>
        <sz val="11"/>
        <color theme="1"/>
        <rFont val="方正仿宋简体"/>
        <charset val="134"/>
      </rPr>
      <t>类型</t>
    </r>
  </si>
  <si>
    <r>
      <rPr>
        <sz val="11"/>
        <color theme="1"/>
        <rFont val="方正仿宋简体"/>
        <charset val="134"/>
      </rPr>
      <t>单位名称</t>
    </r>
  </si>
  <si>
    <r>
      <rPr>
        <sz val="11"/>
        <color theme="1"/>
        <rFont val="方正仿宋简体"/>
        <charset val="134"/>
      </rPr>
      <t>项目名称</t>
    </r>
  </si>
  <si>
    <r>
      <rPr>
        <sz val="11"/>
        <color theme="1"/>
        <rFont val="方正仿宋简体"/>
        <charset val="134"/>
      </rPr>
      <t>年度</t>
    </r>
  </si>
  <si>
    <r>
      <rPr>
        <sz val="11"/>
        <color theme="1"/>
        <rFont val="方正仿宋简体"/>
        <charset val="134"/>
      </rPr>
      <t>资金类型</t>
    </r>
  </si>
  <si>
    <r>
      <rPr>
        <sz val="11"/>
        <color theme="1"/>
        <rFont val="方正仿宋简体"/>
        <charset val="134"/>
      </rPr>
      <t>问题类型</t>
    </r>
  </si>
  <si>
    <r>
      <rPr>
        <sz val="11"/>
        <color rgb="FF000000"/>
        <rFont val="方正仿宋简体"/>
        <charset val="134"/>
      </rPr>
      <t>现场发现问题描述</t>
    </r>
    <r>
      <rPr>
        <sz val="11"/>
        <color rgb="FF000000"/>
        <rFont val="Times New Roman"/>
        <charset val="134"/>
      </rPr>
      <t>-</t>
    </r>
    <r>
      <rPr>
        <sz val="11"/>
        <color rgb="FF000000"/>
        <rFont val="方正仿宋简体"/>
        <charset val="134"/>
      </rPr>
      <t>共性问题</t>
    </r>
  </si>
  <si>
    <r>
      <rPr>
        <sz val="11"/>
        <color rgb="FF000000"/>
        <rFont val="方正仿宋简体"/>
        <charset val="134"/>
      </rPr>
      <t>现场发现问题描述</t>
    </r>
    <r>
      <rPr>
        <sz val="11"/>
        <color rgb="FF000000"/>
        <rFont val="Times New Roman"/>
        <charset val="134"/>
      </rPr>
      <t>-</t>
    </r>
    <r>
      <rPr>
        <sz val="11"/>
        <color rgb="FF000000"/>
        <rFont val="方正仿宋简体"/>
        <charset val="134"/>
      </rPr>
      <t>特性问题</t>
    </r>
  </si>
  <si>
    <r>
      <rPr>
        <sz val="11"/>
        <color theme="1"/>
        <rFont val="方正仿宋简体"/>
        <charset val="134"/>
      </rPr>
      <t>原因分析</t>
    </r>
  </si>
  <si>
    <r>
      <rPr>
        <sz val="11"/>
        <color theme="1"/>
        <rFont val="方正仿宋简体"/>
        <charset val="134"/>
      </rPr>
      <t>整改建议</t>
    </r>
  </si>
  <si>
    <r>
      <rPr>
        <sz val="11"/>
        <color theme="1"/>
        <rFont val="方正仿宋简体"/>
        <charset val="134"/>
      </rPr>
      <t>政府性基金</t>
    </r>
  </si>
  <si>
    <r>
      <rPr>
        <sz val="11"/>
        <color theme="1"/>
        <rFont val="方正仿宋简体"/>
        <charset val="134"/>
      </rPr>
      <t>泸定县综合行政执法局</t>
    </r>
  </si>
  <si>
    <r>
      <rPr>
        <sz val="11"/>
        <color theme="1"/>
        <rFont val="方正仿宋简体"/>
        <charset val="134"/>
      </rPr>
      <t>污水处理费</t>
    </r>
  </si>
  <si>
    <r>
      <rPr>
        <sz val="11"/>
        <color theme="1"/>
        <rFont val="方正仿宋简体"/>
        <charset val="134"/>
      </rPr>
      <t>污水处理费收入安排项目</t>
    </r>
  </si>
  <si>
    <r>
      <rPr>
        <sz val="10"/>
        <color theme="1"/>
        <rFont val="方正仿宋简体"/>
        <charset val="134"/>
      </rPr>
      <t>项目管理</t>
    </r>
  </si>
  <si>
    <r>
      <rPr>
        <sz val="9"/>
        <color theme="1"/>
        <rFont val="方正仿宋简体"/>
        <charset val="134"/>
      </rPr>
      <t>经评价组向泸定县综合行政执法局索取相关内部控制及管理制度发现，泸定县综合行政执法局未制定相关项目指导意见、管理办法、申报指南、实施细则等管理制度</t>
    </r>
  </si>
  <si>
    <r>
      <rPr>
        <sz val="9"/>
        <color theme="1"/>
        <rFont val="方正仿宋简体"/>
        <charset val="134"/>
      </rPr>
      <t>未形成项目监管机制</t>
    </r>
  </si>
  <si>
    <r>
      <rPr>
        <sz val="9"/>
        <color theme="1"/>
        <rFont val="方正仿宋简体"/>
        <charset val="134"/>
      </rPr>
      <t>建议：泸定县综合行政执法局应强化部门制度建设力度，针对项目管理应细化项目监管方面的制度，加强制度控制</t>
    </r>
  </si>
  <si>
    <r>
      <rPr>
        <sz val="11"/>
        <color theme="1"/>
        <rFont val="方正仿宋简体"/>
        <charset val="134"/>
      </rPr>
      <t>预算执行</t>
    </r>
  </si>
  <si>
    <r>
      <rPr>
        <sz val="9"/>
        <color theme="1"/>
        <rFont val="方正仿宋简体"/>
        <charset val="134"/>
      </rPr>
      <t>经检查发现，泸定县综合行政执法局在执行该项目后，存在部分项目合同、验收报告等资料未齐全并及时归档的情况</t>
    </r>
  </si>
  <si>
    <r>
      <rPr>
        <sz val="9"/>
        <color theme="1"/>
        <rFont val="方正仿宋简体"/>
        <charset val="134"/>
      </rPr>
      <t>建议：泸定县综合行政执法局应加强项目监管力度，严格按照相关档案管理制度，将项目相关档案进行及时归档保存，防止项目关键性资料遗失</t>
    </r>
  </si>
  <si>
    <r>
      <rPr>
        <sz val="11"/>
        <color theme="1"/>
        <rFont val="方正仿宋简体"/>
        <charset val="134"/>
      </rPr>
      <t>目标设置与完成</t>
    </r>
  </si>
  <si>
    <r>
      <rPr>
        <sz val="10"/>
        <color theme="1"/>
        <rFont val="方正仿宋简体"/>
        <charset val="134"/>
      </rPr>
      <t>预算执行</t>
    </r>
  </si>
  <si>
    <r>
      <rPr>
        <sz val="9"/>
        <color theme="1"/>
        <rFont val="方正仿宋简体"/>
        <charset val="134"/>
      </rPr>
      <t>本项目预算</t>
    </r>
    <r>
      <rPr>
        <sz val="9"/>
        <color theme="1"/>
        <rFont val="Times New Roman"/>
        <charset val="134"/>
      </rPr>
      <t>100.00</t>
    </r>
    <r>
      <rPr>
        <sz val="9"/>
        <color theme="1"/>
        <rFont val="方正仿宋简体"/>
        <charset val="134"/>
      </rPr>
      <t>万元，实际执行</t>
    </r>
    <r>
      <rPr>
        <sz val="9"/>
        <color theme="1"/>
        <rFont val="Times New Roman"/>
        <charset val="134"/>
      </rPr>
      <t>91.70</t>
    </r>
    <r>
      <rPr>
        <sz val="9"/>
        <color theme="1"/>
        <rFont val="方正仿宋简体"/>
        <charset val="134"/>
      </rPr>
      <t>万元，执行率</t>
    </r>
    <r>
      <rPr>
        <sz val="9"/>
        <color theme="1"/>
        <rFont val="Times New Roman"/>
        <charset val="134"/>
      </rPr>
      <t>91.70%</t>
    </r>
  </si>
  <si>
    <r>
      <rPr>
        <sz val="9"/>
        <color theme="1"/>
        <rFont val="方正仿宋简体"/>
        <charset val="134"/>
      </rPr>
      <t>预算资金申请和使用未完整衔接</t>
    </r>
  </si>
  <si>
    <r>
      <rPr>
        <sz val="9"/>
        <color theme="1"/>
        <rFont val="方正仿宋简体"/>
        <charset val="134"/>
      </rPr>
      <t>建议：泸定县综合行政执法局应加强预算管理与规划，充分测算和事前评估，保障项目运行经费恰到好处，提高财政资金使用效率</t>
    </r>
  </si>
  <si>
    <r>
      <rPr>
        <sz val="11"/>
        <color theme="1"/>
        <rFont val="方正仿宋简体"/>
        <charset val="134"/>
      </rPr>
      <t>项目管理</t>
    </r>
  </si>
  <si>
    <r>
      <rPr>
        <sz val="10"/>
        <color theme="1"/>
        <rFont val="方正仿宋简体"/>
        <charset val="134"/>
      </rPr>
      <t>项目效益</t>
    </r>
  </si>
  <si>
    <r>
      <rPr>
        <sz val="9"/>
        <color theme="1"/>
        <rFont val="方正仿宋简体"/>
        <charset val="134"/>
      </rPr>
      <t>泸定县县城部分污水管道设施配套年久老化，管道内部沉淀物多，极易造成堵塞，且部分管道容积率不足，疏通清理力度难、频率高，随着时间的增长，该部分污水管道发生故障的概率将会上涨，清理费用也会提高</t>
    </r>
  </si>
  <si>
    <r>
      <rPr>
        <sz val="9"/>
        <color theme="1"/>
        <rFont val="方正仿宋简体"/>
        <charset val="134"/>
      </rPr>
      <t>项目实施后效益跟踪及可持续性效益发挥存在不足</t>
    </r>
  </si>
  <si>
    <r>
      <rPr>
        <sz val="9"/>
        <color theme="1"/>
        <rFont val="方正仿宋简体"/>
        <charset val="134"/>
      </rPr>
      <t>建议：泸定县综合行政执法局应根据城市发展的需要，逐步扩展现有污水管网，增加管道容积，并采用新材料和技术提高管道耐久性和处理效率</t>
    </r>
  </si>
  <si>
    <r>
      <rPr>
        <sz val="11"/>
        <color theme="1"/>
        <rFont val="方正仿宋简体"/>
        <charset val="134"/>
      </rPr>
      <t>项目效益</t>
    </r>
  </si>
  <si>
    <r>
      <rPr>
        <sz val="9"/>
        <color theme="1"/>
        <rFont val="方正仿宋简体"/>
        <charset val="134"/>
      </rPr>
      <t>泸定县当前普通群众对污水处理的重要性认识不足，未足够重视生活中的环保行为，也影响了项目的社会效益，加大了县城污水的处理成本</t>
    </r>
  </si>
  <si>
    <r>
      <rPr>
        <sz val="9"/>
        <color theme="1"/>
        <rFont val="方正仿宋简体"/>
        <charset val="134"/>
      </rPr>
      <t>建议：泸定县综合行政执法局应通过社区活动、媒体宣传等多种方式，增强公众对污水处理重要性的认识，提升他们的环保意识和节水行为</t>
    </r>
  </si>
  <si>
    <r>
      <rPr>
        <sz val="11"/>
        <color theme="1"/>
        <rFont val="方正仿宋简体"/>
        <charset val="134"/>
      </rPr>
      <t>城市基础设施维护费</t>
    </r>
  </si>
  <si>
    <r>
      <rPr>
        <sz val="9"/>
        <color theme="1"/>
        <rFont val="方正仿宋简体"/>
        <charset val="134"/>
      </rPr>
      <t>泸定县县城部分区域基础设施比较陈旧，老化的管线、道路和桥梁等设施增加了维护难度和成本，基础设施的维护和升级又需要大量财政资金，而公共预算有限，难以满足基础设施改造的需求</t>
    </r>
  </si>
  <si>
    <r>
      <rPr>
        <sz val="9"/>
        <color theme="1"/>
        <rFont val="方正仿宋简体"/>
        <charset val="134"/>
      </rPr>
      <t>泸定县综合行政执法局应对现有基础设施进行全面的检查和评估，确定哪些设施最急需维护或更换，并按优先级排序进行，实施定期的维护计划，减少紧急维修的频率和成本</t>
    </r>
  </si>
  <si>
    <r>
      <rPr>
        <sz val="9"/>
        <color theme="1"/>
        <rFont val="方正仿宋简体"/>
        <charset val="134"/>
      </rPr>
      <t>城市基础设施维护费项目作为每年常态化实施的项目，泸定县综合行政执法局未制定相关项目指导意见、管理办法、申报指南、实施细则等管理制度</t>
    </r>
  </si>
  <si>
    <r>
      <rPr>
        <sz val="9"/>
        <color theme="1"/>
        <rFont val="方正仿宋简体"/>
        <charset val="134"/>
      </rPr>
      <t>泸定县综合行政执法局应牵头制定一套详尽的项目管理指导意见、管理办法、申报指南和实施细则，确保项目的透明性、效率性和合规性</t>
    </r>
  </si>
  <si>
    <r>
      <rPr>
        <sz val="11"/>
        <color theme="1"/>
        <rFont val="方正仿宋简体"/>
        <charset val="134"/>
      </rPr>
      <t>泸定县水利局</t>
    </r>
  </si>
  <si>
    <r>
      <rPr>
        <sz val="11"/>
        <color theme="1"/>
        <rFont val="方正仿宋简体"/>
        <charset val="134"/>
      </rPr>
      <t>水电移民后期扶持资金</t>
    </r>
  </si>
  <si>
    <r>
      <rPr>
        <sz val="11"/>
        <color theme="1"/>
        <rFont val="方正仿宋简体"/>
        <charset val="134"/>
      </rPr>
      <t>库区基金收入</t>
    </r>
  </si>
  <si>
    <r>
      <rPr>
        <sz val="10"/>
        <color theme="1"/>
        <rFont val="方正仿宋简体"/>
        <charset val="134"/>
      </rPr>
      <t>目标设置与完成</t>
    </r>
  </si>
  <si>
    <r>
      <rPr>
        <sz val="9"/>
        <color theme="1"/>
        <rFont val="方正仿宋简体"/>
        <charset val="134"/>
      </rPr>
      <t>评价组查阅了泸定县水利局项目事情绩效评估报告和项目绩效目标申报表，泸定县水利局以《四川省大中型水利水电工程移民工作条例》（</t>
    </r>
    <r>
      <rPr>
        <sz val="9"/>
        <color theme="1"/>
        <rFont val="Times New Roman"/>
        <charset val="134"/>
      </rPr>
      <t>2016</t>
    </r>
    <r>
      <rPr>
        <sz val="9"/>
        <color theme="1"/>
        <rFont val="方正仿宋简体"/>
        <charset val="134"/>
      </rPr>
      <t>年</t>
    </r>
    <r>
      <rPr>
        <sz val="9"/>
        <color theme="1"/>
        <rFont val="Times New Roman"/>
        <charset val="134"/>
      </rPr>
      <t>7</t>
    </r>
    <r>
      <rPr>
        <sz val="9"/>
        <color theme="1"/>
        <rFont val="方正仿宋简体"/>
        <charset val="134"/>
      </rPr>
      <t>月</t>
    </r>
    <r>
      <rPr>
        <sz val="9"/>
        <color theme="1"/>
        <rFont val="Times New Roman"/>
        <charset val="134"/>
      </rPr>
      <t>23</t>
    </r>
    <r>
      <rPr>
        <sz val="9"/>
        <color theme="1"/>
        <rFont val="方正仿宋简体"/>
        <charset val="134"/>
      </rPr>
      <t>日四川省第十二届人民代表大会常务委员会第</t>
    </r>
    <r>
      <rPr>
        <sz val="9"/>
        <color theme="1"/>
        <rFont val="Times New Roman"/>
        <charset val="134"/>
      </rPr>
      <t>27</t>
    </r>
    <r>
      <rPr>
        <sz val="9"/>
        <color theme="1"/>
        <rFont val="方正仿宋简体"/>
        <charset val="134"/>
      </rPr>
      <t>次会议通过）、《四川扶贫移民工作局关于印发</t>
    </r>
    <r>
      <rPr>
        <sz val="9"/>
        <color theme="1"/>
        <rFont val="Times New Roman"/>
        <charset val="134"/>
      </rPr>
      <t>&lt;</t>
    </r>
    <r>
      <rPr>
        <sz val="9"/>
        <color theme="1"/>
        <rFont val="方正仿宋简体"/>
        <charset val="134"/>
      </rPr>
      <t>四川省大中型水利水电工程移民后期扶持人口管理办法</t>
    </r>
    <r>
      <rPr>
        <sz val="9"/>
        <color theme="1"/>
        <rFont val="Times New Roman"/>
        <charset val="134"/>
      </rPr>
      <t>&gt;</t>
    </r>
    <r>
      <rPr>
        <sz val="9"/>
        <color theme="1"/>
        <rFont val="方正仿宋简体"/>
        <charset val="134"/>
      </rPr>
      <t>的通知》（川扶贫移民发〔</t>
    </r>
    <r>
      <rPr>
        <sz val="9"/>
        <color theme="1"/>
        <rFont val="Times New Roman"/>
        <charset val="134"/>
      </rPr>
      <t>2018</t>
    </r>
    <r>
      <rPr>
        <sz val="9"/>
        <color theme="1"/>
        <rFont val="方正仿宋简体"/>
        <charset val="134"/>
      </rPr>
      <t>〕</t>
    </r>
    <r>
      <rPr>
        <sz val="9"/>
        <color theme="1"/>
        <rFont val="Times New Roman"/>
        <charset val="134"/>
      </rPr>
      <t>129</t>
    </r>
    <r>
      <rPr>
        <sz val="9"/>
        <color theme="1"/>
        <rFont val="方正仿宋简体"/>
        <charset val="134"/>
      </rPr>
      <t>号）等文件要求进行项目资金发放和项目规划，但整体项目目标申报表中无明确的产出数量、产出质量、产出效益等指标，指标缺失严重，导致项目年度自评无法具体量化各项指标完成情况</t>
    </r>
  </si>
  <si>
    <r>
      <rPr>
        <sz val="9"/>
        <color theme="1"/>
        <rFont val="方正仿宋简体"/>
        <charset val="134"/>
      </rPr>
      <t>目标规划与绩效管理不善</t>
    </r>
  </si>
  <si>
    <r>
      <t xml:space="preserve"> </t>
    </r>
    <r>
      <rPr>
        <sz val="9"/>
        <color theme="1"/>
        <rFont val="方正仿宋简体"/>
        <charset val="134"/>
      </rPr>
      <t>建议：泸定县水利局加强项目实施规划，同时在项目申报过程中严格管理既定总体目标和明细指标值，绩效管理是预算管理的延伸，存在这必然联系，应保持基本一致</t>
    </r>
  </si>
  <si>
    <r>
      <rPr>
        <sz val="9"/>
        <color theme="1"/>
        <rFont val="方正仿宋简体"/>
        <charset val="134"/>
      </rPr>
      <t>经查，泸定县水利局制定了采购内控制度、财务收支管理制度等，项目管理制度基本完善，但针对具体项目指导意见、具体管理办法、申报指南、实施细则等仍存在缺失，导致项目在实施过程中缺乏具体的监管及考核依据</t>
    </r>
  </si>
  <si>
    <r>
      <rPr>
        <sz val="9"/>
        <color theme="1"/>
        <rFont val="方正仿宋简体"/>
        <charset val="134"/>
      </rPr>
      <t>建议：泸定县水利局应加强针对单个具体项目制定相应的指导意见、管理办法和实施细则，保障项目从目标申报到效益充分发挥全过程均有相应制度进行监管和督导</t>
    </r>
  </si>
  <si>
    <r>
      <rPr>
        <sz val="9"/>
        <color theme="1"/>
        <rFont val="方正仿宋简体"/>
        <charset val="134"/>
      </rPr>
      <t>水电移民后期扶持</t>
    </r>
    <r>
      <rPr>
        <sz val="9"/>
        <color theme="1"/>
        <rFont val="Times New Roman"/>
        <charset val="134"/>
      </rPr>
      <t>2023</t>
    </r>
    <r>
      <rPr>
        <sz val="9"/>
        <color theme="1"/>
        <rFont val="方正仿宋简体"/>
        <charset val="134"/>
      </rPr>
      <t>年政府性基金支出项目申请财政资金</t>
    </r>
    <r>
      <rPr>
        <sz val="9"/>
        <color theme="1"/>
        <rFont val="Times New Roman"/>
        <charset val="134"/>
      </rPr>
      <t>2759.61</t>
    </r>
    <r>
      <rPr>
        <sz val="9"/>
        <color theme="1"/>
        <rFont val="方正仿宋简体"/>
        <charset val="134"/>
      </rPr>
      <t>万元，预算资金全部及时到位，但根据泸定县水利局提供的发放明细显示，截至评价日，泸定县水利局仅支付了直发直补</t>
    </r>
    <r>
      <rPr>
        <sz val="9"/>
        <color theme="1"/>
        <rFont val="Times New Roman"/>
        <charset val="134"/>
      </rPr>
      <t>706.10</t>
    </r>
    <r>
      <rPr>
        <sz val="9"/>
        <color theme="1"/>
        <rFont val="方正仿宋简体"/>
        <charset val="134"/>
      </rPr>
      <t>万元及后扶项目前期费用</t>
    </r>
    <r>
      <rPr>
        <sz val="9"/>
        <color theme="1"/>
        <rFont val="Times New Roman"/>
        <charset val="134"/>
      </rPr>
      <t>98.83</t>
    </r>
    <r>
      <rPr>
        <sz val="9"/>
        <color theme="1"/>
        <rFont val="方正仿宋简体"/>
        <charset val="134"/>
      </rPr>
      <t>万元，合计支付</t>
    </r>
    <r>
      <rPr>
        <sz val="9"/>
        <color theme="1"/>
        <rFont val="Times New Roman"/>
        <charset val="134"/>
      </rPr>
      <t>804.93</t>
    </r>
    <r>
      <rPr>
        <sz val="9"/>
        <color theme="1"/>
        <rFont val="方正仿宋简体"/>
        <charset val="134"/>
      </rPr>
      <t>万元</t>
    </r>
  </si>
  <si>
    <r>
      <rPr>
        <sz val="9"/>
        <color theme="1"/>
        <rFont val="方正仿宋简体"/>
        <charset val="134"/>
      </rPr>
      <t>项目分配不及时</t>
    </r>
  </si>
  <si>
    <r>
      <rPr>
        <sz val="9"/>
        <color theme="1"/>
        <rFont val="方正仿宋简体"/>
        <charset val="134"/>
      </rPr>
      <t>建议：泸定县水利局加强项目分配管理，强化分配过程和分配时间节点控制，提高项目分配效率</t>
    </r>
  </si>
  <si>
    <r>
      <rPr>
        <sz val="9"/>
        <color theme="1"/>
        <rFont val="方正仿宋简体"/>
        <charset val="134"/>
      </rPr>
      <t>评价组通过问卷调查分析，共计发放问卷</t>
    </r>
    <r>
      <rPr>
        <sz val="9"/>
        <color theme="1"/>
        <rFont val="Times New Roman"/>
        <charset val="134"/>
      </rPr>
      <t>72</t>
    </r>
    <r>
      <rPr>
        <sz val="9"/>
        <color theme="1"/>
        <rFont val="方正仿宋简体"/>
        <charset val="134"/>
      </rPr>
      <t>份，收回有效问卷</t>
    </r>
    <r>
      <rPr>
        <sz val="9"/>
        <color theme="1"/>
        <rFont val="Times New Roman"/>
        <charset val="134"/>
      </rPr>
      <t>72</t>
    </r>
    <r>
      <rPr>
        <sz val="9"/>
        <color theme="1"/>
        <rFont val="方正仿宋简体"/>
        <charset val="134"/>
      </rPr>
      <t>份，其中体现社会满意度</t>
    </r>
    <r>
      <rPr>
        <sz val="9"/>
        <color theme="1"/>
        <rFont val="Times New Roman"/>
        <charset val="134"/>
      </rPr>
      <t>88.89%</t>
    </r>
    <r>
      <rPr>
        <sz val="9"/>
        <color theme="1"/>
        <rFont val="方正仿宋简体"/>
        <charset val="134"/>
      </rPr>
      <t>、补偿需求度</t>
    </r>
    <r>
      <rPr>
        <sz val="9"/>
        <color theme="1"/>
        <rFont val="Times New Roman"/>
        <charset val="134"/>
      </rPr>
      <t>84.72%</t>
    </r>
    <r>
      <rPr>
        <sz val="9"/>
        <color theme="1"/>
        <rFont val="方正仿宋简体"/>
        <charset val="134"/>
      </rPr>
      <t>、水电移民安置区基础设施完善程度</t>
    </r>
    <r>
      <rPr>
        <sz val="9"/>
        <color theme="1"/>
        <rFont val="Times New Roman"/>
        <charset val="134"/>
      </rPr>
      <t>“</t>
    </r>
    <r>
      <rPr>
        <sz val="9"/>
        <color theme="1"/>
        <rFont val="方正仿宋简体"/>
        <charset val="134"/>
      </rPr>
      <t>中等</t>
    </r>
    <r>
      <rPr>
        <sz val="9"/>
        <color theme="1"/>
        <rFont val="Times New Roman"/>
        <charset val="134"/>
      </rPr>
      <t>”</t>
    </r>
    <r>
      <rPr>
        <sz val="9"/>
        <color theme="1"/>
        <rFont val="方正仿宋简体"/>
        <charset val="134"/>
      </rPr>
      <t>，相关分析数据均中等偏低，体现了本项目在效益发挥上存在不足</t>
    </r>
  </si>
  <si>
    <r>
      <rPr>
        <sz val="9"/>
        <color theme="1"/>
        <rFont val="方正仿宋简体"/>
        <charset val="134"/>
      </rPr>
      <t>未针对项目效益发挥进行跟踪调查</t>
    </r>
  </si>
  <si>
    <r>
      <rPr>
        <sz val="9"/>
        <color theme="1"/>
        <rFont val="方正仿宋简体"/>
        <charset val="134"/>
      </rPr>
      <t>建议：泸定县水利局应充分开展项目管理过程数据统筹，针对当期效益发挥不足的地方进行研究和分析，及时总结出应对策略和改善方案</t>
    </r>
  </si>
  <si>
    <r>
      <rPr>
        <sz val="11"/>
        <color theme="1"/>
        <rFont val="方正仿宋简体"/>
        <charset val="134"/>
      </rPr>
      <t>泸定县泸桥镇人民政府</t>
    </r>
  </si>
  <si>
    <r>
      <rPr>
        <sz val="11"/>
        <color theme="1"/>
        <rFont val="方正仿宋简体"/>
        <charset val="134"/>
      </rPr>
      <t>新城失地农民创业补贴</t>
    </r>
  </si>
  <si>
    <r>
      <rPr>
        <sz val="11"/>
        <color theme="1"/>
        <rFont val="方正仿宋简体"/>
        <charset val="134"/>
      </rPr>
      <t>土地出让金支出</t>
    </r>
  </si>
  <si>
    <r>
      <rPr>
        <sz val="9"/>
        <color theme="1"/>
        <rFont val="方正仿宋简体"/>
        <charset val="134"/>
      </rPr>
      <t>评价组查阅了泸桥镇人民政府项目事情绩效评估报告和项目绩效目标申报表，泸桥镇人民政府仅以《泸定县新城建设征收占用土地和房屋拆迁补偿安置的办法》、《泸定县人民政府关于印发</t>
    </r>
    <r>
      <rPr>
        <sz val="9"/>
        <color theme="1"/>
        <rFont val="Times New Roman"/>
        <charset val="134"/>
      </rPr>
      <t>&lt;</t>
    </r>
    <r>
      <rPr>
        <sz val="9"/>
        <color theme="1"/>
        <rFont val="方正仿宋简体"/>
        <charset val="134"/>
      </rPr>
      <t>泸定县新城建设征收占用土地和房屋拆迁补偿安置的办法</t>
    </r>
    <r>
      <rPr>
        <sz val="9"/>
        <color theme="1"/>
        <rFont val="Times New Roman"/>
        <charset val="134"/>
      </rPr>
      <t>&gt;</t>
    </r>
    <r>
      <rPr>
        <sz val="9"/>
        <color theme="1"/>
        <rFont val="方正仿宋简体"/>
        <charset val="134"/>
      </rPr>
      <t>的通知》（泸府发〔</t>
    </r>
    <r>
      <rPr>
        <sz val="9"/>
        <color theme="1"/>
        <rFont val="Times New Roman"/>
        <charset val="134"/>
      </rPr>
      <t>2019</t>
    </r>
    <r>
      <rPr>
        <sz val="9"/>
        <color theme="1"/>
        <rFont val="方正仿宋简体"/>
        <charset val="134"/>
      </rPr>
      <t>〕</t>
    </r>
    <r>
      <rPr>
        <sz val="9"/>
        <color theme="1"/>
        <rFont val="Times New Roman"/>
        <charset val="134"/>
      </rPr>
      <t>10</t>
    </r>
    <r>
      <rPr>
        <sz val="9"/>
        <color theme="1"/>
        <rFont val="方正仿宋简体"/>
        <charset val="134"/>
      </rPr>
      <t>号）等文件要求进行项目资金发放，无具体的事实细则和规划，且目标申报表中</t>
    </r>
    <r>
      <rPr>
        <sz val="9"/>
        <color theme="1"/>
        <rFont val="Times New Roman"/>
        <charset val="134"/>
      </rPr>
      <t>“</t>
    </r>
    <r>
      <rPr>
        <sz val="9"/>
        <color theme="1"/>
        <rFont val="方正仿宋简体"/>
        <charset val="134"/>
      </rPr>
      <t>经济成本指标</t>
    </r>
    <r>
      <rPr>
        <sz val="9"/>
        <color theme="1"/>
        <rFont val="Times New Roman"/>
        <charset val="134"/>
      </rPr>
      <t>-</t>
    </r>
    <r>
      <rPr>
        <sz val="9"/>
        <color theme="1"/>
        <rFont val="方正仿宋简体"/>
        <charset val="134"/>
      </rPr>
      <t>全年创业补贴</t>
    </r>
    <r>
      <rPr>
        <sz val="9"/>
        <color theme="1"/>
        <rFont val="Times New Roman"/>
        <charset val="134"/>
      </rPr>
      <t>”</t>
    </r>
    <r>
      <rPr>
        <sz val="9"/>
        <color theme="1"/>
        <rFont val="方正仿宋简体"/>
        <charset val="134"/>
      </rPr>
      <t>指标值设置为</t>
    </r>
    <r>
      <rPr>
        <sz val="9"/>
        <color theme="1"/>
        <rFont val="Times New Roman"/>
        <charset val="134"/>
      </rPr>
      <t>≤5,719,050.00</t>
    </r>
    <r>
      <rPr>
        <sz val="9"/>
        <color theme="1"/>
        <rFont val="方正仿宋简体"/>
        <charset val="134"/>
      </rPr>
      <t>元，与年初预算金额</t>
    </r>
    <r>
      <rPr>
        <sz val="9"/>
        <color theme="1"/>
        <rFont val="Times New Roman"/>
        <charset val="134"/>
      </rPr>
      <t>1037.60</t>
    </r>
    <r>
      <rPr>
        <sz val="9"/>
        <color theme="1"/>
        <rFont val="方正仿宋简体"/>
        <charset val="134"/>
      </rPr>
      <t>万元严重不符合</t>
    </r>
  </si>
  <si>
    <r>
      <t xml:space="preserve"> </t>
    </r>
    <r>
      <rPr>
        <sz val="9"/>
        <color theme="1"/>
        <rFont val="方正仿宋简体"/>
        <charset val="134"/>
      </rPr>
      <t>建议：泸桥镇人民政府加强项目实施规划，同时在项目申报过程中严格管理既定总体目标和明细指标值，绩效管理是预算管理的延伸，存在这必然联系，应保持基本一致</t>
    </r>
  </si>
  <si>
    <r>
      <rPr>
        <sz val="9"/>
        <color theme="1"/>
        <rFont val="方正仿宋简体"/>
        <charset val="134"/>
      </rPr>
      <t>经查，泸桥镇人民政府制定了采购内控制度、财务收支管理制度等，项目管理制度基本完善，但针对具体项目指导意见、具体管理办法、申报指南、实施细则等仍存在缺失，导致项目在实施过程中缺乏具体的监管及考核依据</t>
    </r>
  </si>
  <si>
    <r>
      <rPr>
        <sz val="9"/>
        <color theme="1"/>
        <rFont val="方正仿宋简体"/>
        <charset val="134"/>
      </rPr>
      <t>建议：泸桥镇人民政府应加强针对单个具体项目制定相应的指导意见、管理办法和实施细则，保障项目从目标申报到效益充分发挥全过程均有相应制度进行监管和督导</t>
    </r>
  </si>
  <si>
    <r>
      <rPr>
        <sz val="9"/>
        <color theme="1"/>
        <rFont val="方正仿宋简体"/>
        <charset val="134"/>
      </rPr>
      <t>根据对泸桥镇人民政府新城失地农民创业补贴发放情况进行检查，发现泸桥镇在</t>
    </r>
    <r>
      <rPr>
        <sz val="9"/>
        <color theme="1"/>
        <rFont val="Times New Roman"/>
        <charset val="134"/>
      </rPr>
      <t>2023</t>
    </r>
    <r>
      <rPr>
        <sz val="9"/>
        <color theme="1"/>
        <rFont val="方正仿宋简体"/>
        <charset val="134"/>
      </rPr>
      <t>年</t>
    </r>
    <r>
      <rPr>
        <sz val="9"/>
        <color theme="1"/>
        <rFont val="Times New Roman"/>
        <charset val="134"/>
      </rPr>
      <t>5</t>
    </r>
    <r>
      <rPr>
        <sz val="9"/>
        <color theme="1"/>
        <rFont val="方正仿宋简体"/>
        <charset val="134"/>
      </rPr>
      <t>月发放的创业补贴为</t>
    </r>
    <r>
      <rPr>
        <sz val="9"/>
        <color theme="1"/>
        <rFont val="Times New Roman"/>
        <charset val="134"/>
      </rPr>
      <t>2022</t>
    </r>
    <r>
      <rPr>
        <sz val="9"/>
        <color theme="1"/>
        <rFont val="方正仿宋简体"/>
        <charset val="134"/>
      </rPr>
      <t>年</t>
    </r>
    <r>
      <rPr>
        <sz val="9"/>
        <color theme="1"/>
        <rFont val="Times New Roman"/>
        <charset val="134"/>
      </rPr>
      <t>1</t>
    </r>
    <r>
      <rPr>
        <sz val="9"/>
        <color theme="1"/>
        <rFont val="方正仿宋简体"/>
        <charset val="134"/>
      </rPr>
      <t>月</t>
    </r>
    <r>
      <rPr>
        <sz val="9"/>
        <color theme="1"/>
        <rFont val="Times New Roman"/>
        <charset val="134"/>
      </rPr>
      <t>-12</t>
    </r>
    <r>
      <rPr>
        <sz val="9"/>
        <color theme="1"/>
        <rFont val="方正仿宋简体"/>
        <charset val="134"/>
      </rPr>
      <t>月补贴，发放补贴跨期为</t>
    </r>
    <r>
      <rPr>
        <sz val="9"/>
        <color theme="1"/>
        <rFont val="Times New Roman"/>
        <charset val="134"/>
      </rPr>
      <t>5</t>
    </r>
    <r>
      <rPr>
        <sz val="9"/>
        <color theme="1"/>
        <rFont val="方正仿宋简体"/>
        <charset val="134"/>
      </rPr>
      <t>个月</t>
    </r>
  </si>
  <si>
    <r>
      <rPr>
        <sz val="9"/>
        <color theme="1"/>
        <rFont val="方正仿宋简体"/>
        <charset val="134"/>
      </rPr>
      <t>建议：炉桥镇人民政府加强项目分配管理，强化分配过程和分配时间节点控制，提高项目分配效率</t>
    </r>
  </si>
  <si>
    <r>
      <rPr>
        <sz val="9"/>
        <color theme="1"/>
        <rFont val="方正仿宋简体"/>
        <charset val="134"/>
      </rPr>
      <t>评价组向泸桥镇人民政府索取了相关本项目实施过程资料及验收相关资料，泸桥镇人民政府未对本项目实施过程资料及验收相关资料进行归档管理，资料存在缺失</t>
    </r>
  </si>
  <si>
    <r>
      <rPr>
        <sz val="9"/>
        <color theme="1"/>
        <rFont val="方正仿宋简体"/>
        <charset val="134"/>
      </rPr>
      <t>制度执行力不足</t>
    </r>
  </si>
  <si>
    <r>
      <rPr>
        <sz val="9"/>
        <color theme="1"/>
        <rFont val="方正仿宋简体"/>
        <charset val="134"/>
      </rPr>
      <t>建议：泸桥镇人民政府应加强制度执行力度，尤其针对档案管理方面，保障项目资料的完整性、有效性</t>
    </r>
  </si>
  <si>
    <r>
      <rPr>
        <sz val="9"/>
        <color theme="1"/>
        <rFont val="方正仿宋简体"/>
        <charset val="134"/>
      </rPr>
      <t>评价组通过问卷调查分析，共计发放问卷</t>
    </r>
    <r>
      <rPr>
        <sz val="9"/>
        <color theme="1"/>
        <rFont val="Times New Roman"/>
        <charset val="134"/>
      </rPr>
      <t>18</t>
    </r>
    <r>
      <rPr>
        <sz val="9"/>
        <color theme="1"/>
        <rFont val="方正仿宋简体"/>
        <charset val="134"/>
      </rPr>
      <t>份，收回有效问卷</t>
    </r>
    <r>
      <rPr>
        <sz val="9"/>
        <color theme="1"/>
        <rFont val="Times New Roman"/>
        <charset val="134"/>
      </rPr>
      <t>18</t>
    </r>
    <r>
      <rPr>
        <sz val="9"/>
        <color theme="1"/>
        <rFont val="方正仿宋简体"/>
        <charset val="134"/>
      </rPr>
      <t>份，其中体现社会满意度</t>
    </r>
    <r>
      <rPr>
        <sz val="9"/>
        <color theme="1"/>
        <rFont val="Times New Roman"/>
        <charset val="134"/>
      </rPr>
      <t>72.22%</t>
    </r>
    <r>
      <rPr>
        <sz val="9"/>
        <color theme="1"/>
        <rFont val="方正仿宋简体"/>
        <charset val="134"/>
      </rPr>
      <t>、补偿需求度</t>
    </r>
    <r>
      <rPr>
        <sz val="9"/>
        <color theme="1"/>
        <rFont val="Times New Roman"/>
        <charset val="134"/>
      </rPr>
      <t>83.33%</t>
    </r>
    <r>
      <rPr>
        <sz val="9"/>
        <color theme="1"/>
        <rFont val="方正仿宋简体"/>
        <charset val="134"/>
      </rPr>
      <t>、失地补偿度</t>
    </r>
    <r>
      <rPr>
        <sz val="9"/>
        <color theme="1"/>
        <rFont val="Times New Roman"/>
        <charset val="134"/>
      </rPr>
      <t>66.67%</t>
    </r>
    <r>
      <rPr>
        <sz val="9"/>
        <color theme="1"/>
        <rFont val="方正仿宋简体"/>
        <charset val="134"/>
      </rPr>
      <t>，相关分析数据均中等偏低，体现了本项目在效益发挥上存在不足。</t>
    </r>
    <r>
      <rPr>
        <sz val="9"/>
        <color theme="1"/>
        <rFont val="Times New Roman"/>
        <charset val="134"/>
      </rPr>
      <t xml:space="preserve">
</t>
    </r>
    <r>
      <rPr>
        <sz val="9"/>
        <color theme="1"/>
        <rFont val="方正仿宋简体"/>
        <charset val="134"/>
      </rPr>
      <t>同步，项目组针对项目实施结果追溯至辅助创业比率情况，经询问，该情况泸桥镇人民政府未进行统筹分析，导致效益发挥无明确数据可查</t>
    </r>
  </si>
  <si>
    <r>
      <rPr>
        <sz val="9"/>
        <color theme="1"/>
        <rFont val="方正仿宋简体"/>
        <charset val="134"/>
      </rPr>
      <t>建议：炉桥镇人民政府应充分开展项目管理过程数据统筹，针对当期效益发挥不足的地方进行研究和分析，及时总结出应对策略和改善方案</t>
    </r>
  </si>
  <si>
    <r>
      <rPr>
        <sz val="11"/>
        <color theme="1"/>
        <rFont val="方正仿宋简体"/>
        <charset val="134"/>
      </rPr>
      <t>新城临时过渡安置租房补助</t>
    </r>
  </si>
  <si>
    <r>
      <rPr>
        <sz val="9"/>
        <color theme="1"/>
        <rFont val="方正仿宋简体"/>
        <charset val="134"/>
      </rPr>
      <t>泸定县泸桥镇人民政府在绩效评价现场工作中未向评价组提供项目立项批复相关资料和项目资金文件，存在项目必要资料未进行归档导致丢失的情况</t>
    </r>
  </si>
  <si>
    <r>
      <rPr>
        <sz val="9"/>
        <color theme="1"/>
        <rFont val="方正仿宋简体"/>
        <charset val="134"/>
      </rPr>
      <t>档案管理不善</t>
    </r>
  </si>
  <si>
    <r>
      <rPr>
        <sz val="9"/>
        <color theme="1"/>
        <rFont val="方正仿宋简体"/>
        <charset val="134"/>
      </rPr>
      <t>建议：泸定县泸桥镇人民政府应加强对项目资料的管理，对于项目立项和实施过程中的所有资料均应妥善保管并归档</t>
    </r>
  </si>
  <si>
    <r>
      <rPr>
        <sz val="9"/>
        <color theme="1"/>
        <rFont val="方正仿宋简体"/>
        <charset val="134"/>
      </rPr>
      <t>未对具体项目的管理编制指导意见、实施细则、管理办法等用以明确具体项目实施的控制体系</t>
    </r>
  </si>
  <si>
    <r>
      <rPr>
        <sz val="9"/>
        <color theme="1"/>
        <rFont val="方正仿宋简体"/>
        <charset val="134"/>
      </rPr>
      <t>建议：泸定县泸桥镇人民政府严格按照相关政策规定、管理规划、制度等制定相应的监督、管理制度，保障相关项目、政策在全过程监管、执行、绩效考核中均有理有据，并在一定程度上保障项目、政策既定效益得到有效发挥</t>
    </r>
  </si>
  <si>
    <r>
      <rPr>
        <sz val="9"/>
        <color theme="1"/>
        <rFont val="方正仿宋简体"/>
        <charset val="134"/>
      </rPr>
      <t>经问卷调查分析，本项目共计发放问卷</t>
    </r>
    <r>
      <rPr>
        <sz val="9"/>
        <color theme="1"/>
        <rFont val="Times New Roman"/>
        <charset val="134"/>
      </rPr>
      <t>17</t>
    </r>
    <r>
      <rPr>
        <sz val="9"/>
        <color theme="1"/>
        <rFont val="方正仿宋简体"/>
        <charset val="134"/>
      </rPr>
      <t>份，收到有效问卷</t>
    </r>
    <r>
      <rPr>
        <sz val="9"/>
        <color theme="1"/>
        <rFont val="Times New Roman"/>
        <charset val="134"/>
      </rPr>
      <t>17</t>
    </r>
    <r>
      <rPr>
        <sz val="9"/>
        <color theme="1"/>
        <rFont val="方正仿宋简体"/>
        <charset val="134"/>
      </rPr>
      <t>份，其中社会满意度非常满意仅</t>
    </r>
    <r>
      <rPr>
        <sz val="9"/>
        <color theme="1"/>
        <rFont val="Times New Roman"/>
        <charset val="134"/>
      </rPr>
      <t>11.76%</t>
    </r>
    <r>
      <rPr>
        <sz val="9"/>
        <color theme="1"/>
        <rFont val="方正仿宋简体"/>
        <charset val="134"/>
      </rPr>
      <t>、生活条件改善程度</t>
    </r>
    <r>
      <rPr>
        <sz val="9"/>
        <color theme="1"/>
        <rFont val="Times New Roman"/>
        <charset val="134"/>
      </rPr>
      <t>78.25%</t>
    </r>
    <r>
      <rPr>
        <sz val="9"/>
        <color theme="1"/>
        <rFont val="方正仿宋简体"/>
        <charset val="134"/>
      </rPr>
      <t>、覆盖范围满意度</t>
    </r>
    <r>
      <rPr>
        <sz val="9"/>
        <color theme="1"/>
        <rFont val="Times New Roman"/>
        <charset val="134"/>
      </rPr>
      <t>82.34%</t>
    </r>
    <r>
      <rPr>
        <sz val="9"/>
        <color theme="1"/>
        <rFont val="方正仿宋简体"/>
        <charset val="134"/>
      </rPr>
      <t>，综合数据分析本项目效益发挥明显不足</t>
    </r>
  </si>
  <si>
    <r>
      <rPr>
        <sz val="9"/>
        <color theme="1"/>
        <rFont val="方正仿宋简体"/>
        <charset val="134"/>
      </rPr>
      <t>建议：泸定县泸桥镇人民政府充分开展项目实施民意调查跟踪，及时了解受益群众切身感受和利益保障，提升地区民众生活水平</t>
    </r>
  </si>
  <si>
    <r>
      <rPr>
        <sz val="11"/>
        <color theme="1"/>
        <rFont val="方正仿宋简体"/>
        <charset val="134"/>
      </rPr>
      <t>泸定新城大坝安置点征地拆迁</t>
    </r>
  </si>
  <si>
    <r>
      <rPr>
        <sz val="11"/>
        <color theme="1"/>
        <rFont val="方正仿宋简体"/>
        <charset val="134"/>
      </rPr>
      <t>泸定县冷碛镇人民政府</t>
    </r>
  </si>
  <si>
    <r>
      <rPr>
        <sz val="11"/>
        <color theme="1"/>
        <rFont val="方正仿宋简体"/>
        <charset val="134"/>
      </rPr>
      <t>冷碛镇古银杏保护与抢修复壮项目</t>
    </r>
  </si>
  <si>
    <r>
      <t xml:space="preserve"> </t>
    </r>
    <r>
      <rPr>
        <sz val="9"/>
        <color theme="1"/>
        <rFont val="方正仿宋简体"/>
        <charset val="134"/>
      </rPr>
      <t>评价组检查发现，冷碛镇古银杏保护与抢修复壮项目项目实施程序较完善，存在项目实施程序不严密的情况，如：（</t>
    </r>
    <r>
      <rPr>
        <sz val="9"/>
        <color theme="1"/>
        <rFont val="Times New Roman"/>
        <charset val="134"/>
      </rPr>
      <t>1</t>
    </r>
    <r>
      <rPr>
        <sz val="9"/>
        <color theme="1"/>
        <rFont val="方正仿宋简体"/>
        <charset val="134"/>
      </rPr>
      <t>）财政资金下达时间早于事前绩效评估时间。泸定县财政局</t>
    </r>
    <r>
      <rPr>
        <sz val="9"/>
        <color theme="1"/>
        <rFont val="Times New Roman"/>
        <charset val="134"/>
      </rPr>
      <t>2023</t>
    </r>
    <r>
      <rPr>
        <sz val="9"/>
        <color theme="1"/>
        <rFont val="方正仿宋简体"/>
        <charset val="134"/>
      </rPr>
      <t>年</t>
    </r>
    <r>
      <rPr>
        <sz val="9"/>
        <color theme="1"/>
        <rFont val="Times New Roman"/>
        <charset val="134"/>
      </rPr>
      <t>6</t>
    </r>
    <r>
      <rPr>
        <sz val="9"/>
        <color theme="1"/>
        <rFont val="方正仿宋简体"/>
        <charset val="134"/>
      </rPr>
      <t>月</t>
    </r>
    <r>
      <rPr>
        <sz val="9"/>
        <color theme="1"/>
        <rFont val="Times New Roman"/>
        <charset val="134"/>
      </rPr>
      <t>14</t>
    </r>
    <r>
      <rPr>
        <sz val="9"/>
        <color theme="1"/>
        <rFont val="方正仿宋简体"/>
        <charset val="134"/>
      </rPr>
      <t>日向冷碛镇人民政府下达泸定县冷碛镇古银杏保护及抢救复壮项目征拆资金</t>
    </r>
    <r>
      <rPr>
        <sz val="9"/>
        <color theme="1"/>
        <rFont val="Times New Roman"/>
        <charset val="134"/>
      </rPr>
      <t>380.00</t>
    </r>
    <r>
      <rPr>
        <sz val="9"/>
        <color theme="1"/>
        <rFont val="方正仿宋简体"/>
        <charset val="134"/>
      </rPr>
      <t>万元。项目单位泸定县冷碛镇人民政府</t>
    </r>
    <r>
      <rPr>
        <sz val="9"/>
        <color theme="1"/>
        <rFont val="Times New Roman"/>
        <charset val="134"/>
      </rPr>
      <t>2023</t>
    </r>
    <r>
      <rPr>
        <sz val="9"/>
        <color theme="1"/>
        <rFont val="方正仿宋简体"/>
        <charset val="134"/>
      </rPr>
      <t>年</t>
    </r>
    <r>
      <rPr>
        <sz val="9"/>
        <color theme="1"/>
        <rFont val="Times New Roman"/>
        <charset val="134"/>
      </rPr>
      <t>6</t>
    </r>
    <r>
      <rPr>
        <sz val="9"/>
        <color theme="1"/>
        <rFont val="方正仿宋简体"/>
        <charset val="134"/>
      </rPr>
      <t>月</t>
    </r>
    <r>
      <rPr>
        <sz val="9"/>
        <color theme="1"/>
        <rFont val="Times New Roman"/>
        <charset val="134"/>
      </rPr>
      <t>15</t>
    </r>
    <r>
      <rPr>
        <sz val="9"/>
        <color theme="1"/>
        <rFont val="方正仿宋简体"/>
        <charset val="134"/>
      </rPr>
      <t>日编制《</t>
    </r>
    <r>
      <rPr>
        <sz val="9"/>
        <color theme="1"/>
        <rFont val="Times New Roman"/>
        <charset val="134"/>
      </rPr>
      <t>2023</t>
    </r>
    <r>
      <rPr>
        <sz val="9"/>
        <color theme="1"/>
        <rFont val="方正仿宋简体"/>
        <charset val="134"/>
      </rPr>
      <t>年度泸定县县级预算事前绩效评估报告》，申请实施泸定县冷碛镇古银杏保护及抢救复壮项目。（</t>
    </r>
    <r>
      <rPr>
        <sz val="9"/>
        <color theme="1"/>
        <rFont val="Times New Roman"/>
        <charset val="134"/>
      </rPr>
      <t>2</t>
    </r>
    <r>
      <rPr>
        <sz val="9"/>
        <color theme="1"/>
        <rFont val="方正仿宋简体"/>
        <charset val="134"/>
      </rPr>
      <t>）项目实际开展时间早于事前绩效评估时间。</t>
    </r>
    <r>
      <rPr>
        <sz val="9"/>
        <color theme="1"/>
        <rFont val="Times New Roman"/>
        <charset val="134"/>
      </rPr>
      <t>2023</t>
    </r>
    <r>
      <rPr>
        <sz val="9"/>
        <color theme="1"/>
        <rFont val="方正仿宋简体"/>
        <charset val="134"/>
      </rPr>
      <t>年</t>
    </r>
    <r>
      <rPr>
        <sz val="9"/>
        <color theme="1"/>
        <rFont val="Times New Roman"/>
        <charset val="134"/>
      </rPr>
      <t>6</t>
    </r>
    <r>
      <rPr>
        <sz val="9"/>
        <color theme="1"/>
        <rFont val="方正仿宋简体"/>
        <charset val="134"/>
      </rPr>
      <t>月</t>
    </r>
    <r>
      <rPr>
        <sz val="9"/>
        <color theme="1"/>
        <rFont val="Times New Roman"/>
        <charset val="134"/>
      </rPr>
      <t>13</t>
    </r>
    <r>
      <rPr>
        <sz val="9"/>
        <color theme="1"/>
        <rFont val="方正仿宋简体"/>
        <charset val="134"/>
      </rPr>
      <t>日与余有平签订房屋征收补偿协议，</t>
    </r>
    <r>
      <rPr>
        <sz val="9"/>
        <color theme="1"/>
        <rFont val="Times New Roman"/>
        <charset val="134"/>
      </rPr>
      <t>2023</t>
    </r>
    <r>
      <rPr>
        <sz val="9"/>
        <color theme="1"/>
        <rFont val="方正仿宋简体"/>
        <charset val="134"/>
      </rPr>
      <t>年</t>
    </r>
    <r>
      <rPr>
        <sz val="9"/>
        <color theme="1"/>
        <rFont val="Times New Roman"/>
        <charset val="134"/>
      </rPr>
      <t>6</t>
    </r>
    <r>
      <rPr>
        <sz val="9"/>
        <color theme="1"/>
        <rFont val="方正仿宋简体"/>
        <charset val="134"/>
      </rPr>
      <t>月</t>
    </r>
    <r>
      <rPr>
        <sz val="9"/>
        <color theme="1"/>
        <rFont val="Times New Roman"/>
        <charset val="134"/>
      </rPr>
      <t>14</t>
    </r>
    <r>
      <rPr>
        <sz val="9"/>
        <color theme="1"/>
        <rFont val="方正仿宋简体"/>
        <charset val="134"/>
      </rPr>
      <t>日分别与邹桂珍、邹国琼签订房屋征收补偿协议，编制事前评估报告时间早于部分房屋征收补偿协议签订时间</t>
    </r>
  </si>
  <si>
    <r>
      <rPr>
        <sz val="9"/>
        <color theme="1"/>
        <rFont val="方正仿宋简体"/>
        <charset val="134"/>
      </rPr>
      <t>项目立项审查程序不严谨</t>
    </r>
  </si>
  <si>
    <r>
      <t xml:space="preserve"> </t>
    </r>
    <r>
      <rPr>
        <sz val="9"/>
        <color theme="1"/>
        <rFont val="方正仿宋简体"/>
        <charset val="134"/>
      </rPr>
      <t>建议：泸定县冷碛镇人民政府今后严格按照项目管理办法的规定开展事前绩效评估或可行性研究论证，充分考虑跨部门、跨期间实施项目的连接性，合理制定年度绩效目标并组织实施，充分发挥实施项目的生态效益、社会效益和经济效益</t>
    </r>
  </si>
  <si>
    <r>
      <rPr>
        <sz val="9"/>
        <color theme="1"/>
        <rFont val="方正仿宋简体"/>
        <charset val="134"/>
      </rPr>
      <t>泸定县冷碛镇人民政府未按照事前编制的实施方案和项目建议书开展项目立项和执行，根据拨付资金实施了部分内容，未能充分实现古银杏的生态效益、社会效益和经济效益</t>
    </r>
  </si>
  <si>
    <r>
      <rPr>
        <sz val="9"/>
        <color theme="1"/>
        <rFont val="方正仿宋简体"/>
        <charset val="134"/>
      </rPr>
      <t>项目规划不严谨</t>
    </r>
  </si>
  <si>
    <r>
      <rPr>
        <sz val="9"/>
        <color theme="1"/>
        <rFont val="方正仿宋简体"/>
        <charset val="134"/>
      </rPr>
      <t>建议：泸定县冷碛镇人民政府今后严格按照项目管理办法的规定开展事前绩效评估或可行性研究论证，充分考虑跨部门、跨期间实施项目的连接性，合理制定年度绩效目标并组织实施，充分发挥实施项目的生态效益、社会效益和经济效益</t>
    </r>
  </si>
  <si>
    <r>
      <rPr>
        <sz val="9"/>
        <color theme="1"/>
        <rFont val="方正仿宋简体"/>
        <charset val="134"/>
      </rPr>
      <t>泸定县冷碛镇人民政府实施项目过程存在不规范的情况，如：（</t>
    </r>
    <r>
      <rPr>
        <sz val="9"/>
        <color theme="1"/>
        <rFont val="Times New Roman"/>
        <charset val="134"/>
      </rPr>
      <t>1</t>
    </r>
    <r>
      <rPr>
        <sz val="9"/>
        <color theme="1"/>
        <rFont val="方正仿宋简体"/>
        <charset val="134"/>
      </rPr>
      <t>）项目实施过程涉及的资产评估、劳务派遣和设备租赁合同未签订日期。（</t>
    </r>
    <r>
      <rPr>
        <sz val="9"/>
        <color theme="1"/>
        <rFont val="Times New Roman"/>
        <charset val="134"/>
      </rPr>
      <t>2</t>
    </r>
    <r>
      <rPr>
        <sz val="9"/>
        <color theme="1"/>
        <rFont val="方正仿宋简体"/>
        <charset val="134"/>
      </rPr>
      <t>）项目完成后未进行专项验收</t>
    </r>
  </si>
  <si>
    <r>
      <rPr>
        <sz val="9"/>
        <color theme="1"/>
        <rFont val="方正仿宋简体"/>
        <charset val="134"/>
      </rPr>
      <t>项目监管力度不足</t>
    </r>
  </si>
  <si>
    <r>
      <rPr>
        <sz val="9"/>
        <color theme="1"/>
        <rFont val="方正仿宋简体"/>
        <charset val="134"/>
      </rPr>
      <t>建议：泸定县冷碛镇人民政府应加强项目执行过程监督、加强项目实施资料审核，提升项目实施过程和项目资料的规范性，补充对已完成的农户拆除搬迁项目进行验收</t>
    </r>
  </si>
  <si>
    <r>
      <rPr>
        <sz val="9"/>
        <color theme="1"/>
        <rFont val="方正仿宋简体"/>
        <charset val="134"/>
      </rPr>
      <t>泸定县冷碛镇人民政府向评价组提交了泸定县冷碛镇古银杏保护及抢救复壮项目绩效自评报告，自评报告披露了基本情况、总体进展和资金收支情况等，自评报告内容不完整，未披露项目资金申报及批复情况、项目绩效目标、资金使用、项目组织实施情况、目标完成情况、项目效益情况和实施项目的问题及建议</t>
    </r>
  </si>
  <si>
    <r>
      <rPr>
        <sz val="9"/>
        <color theme="1"/>
        <rFont val="方正仿宋简体"/>
        <charset val="134"/>
      </rPr>
      <t>绩效管理不善</t>
    </r>
  </si>
  <si>
    <r>
      <rPr>
        <sz val="9"/>
        <color theme="1"/>
        <rFont val="方正仿宋简体"/>
        <charset val="134"/>
      </rPr>
      <t>建议：泸定县冷碛镇人民政府应加强绩效评价知识的学习，强化项目事前控制、事中控制和事后控制，按照文件要求对实施项目开展绩效自评</t>
    </r>
  </si>
  <si>
    <r>
      <rPr>
        <sz val="11"/>
        <color theme="1"/>
        <rFont val="方正仿宋简体"/>
        <charset val="134"/>
      </rPr>
      <t>政策</t>
    </r>
  </si>
  <si>
    <r>
      <rPr>
        <sz val="11"/>
        <color theme="1"/>
        <rFont val="方正仿宋简体"/>
        <charset val="134"/>
      </rPr>
      <t>泸定县卫生健康局</t>
    </r>
  </si>
  <si>
    <r>
      <rPr>
        <sz val="11"/>
        <color theme="1"/>
        <rFont val="方正仿宋简体"/>
        <charset val="134"/>
      </rPr>
      <t>基本公共卫生服务项目</t>
    </r>
  </si>
  <si>
    <r>
      <rPr>
        <sz val="9"/>
        <color theme="1"/>
        <rFont val="方正仿宋简体"/>
        <charset val="134"/>
      </rPr>
      <t>根据县卫健局提供泸定县疾病预防控制中心职业病防治、泸定县冷碛镇中心卫生院老年健康与医养结合服务绩效目标申报表，指标设置均涵盖数量、质量、时效、成本、效益以及满意度指标，指标设置完整。但是老年健康与医养结合服务绩效目标社会效益指标设置不合理，编制社会效益指标</t>
    </r>
    <r>
      <rPr>
        <sz val="9"/>
        <color theme="1"/>
        <rFont val="Times New Roman"/>
        <charset val="134"/>
      </rPr>
      <t>“</t>
    </r>
    <r>
      <rPr>
        <sz val="9"/>
        <color theme="1"/>
        <rFont val="方正仿宋简体"/>
        <charset val="134"/>
      </rPr>
      <t>绩效自评时间</t>
    </r>
    <r>
      <rPr>
        <sz val="9"/>
        <color theme="1"/>
        <rFont val="Times New Roman"/>
        <charset val="134"/>
      </rPr>
      <t>2023</t>
    </r>
    <r>
      <rPr>
        <sz val="9"/>
        <color theme="1"/>
        <rFont val="方正仿宋简体"/>
        <charset val="134"/>
      </rPr>
      <t>年</t>
    </r>
    <r>
      <rPr>
        <sz val="9"/>
        <color theme="1"/>
        <rFont val="Times New Roman"/>
        <charset val="134"/>
      </rPr>
      <t>12</t>
    </r>
    <r>
      <rPr>
        <sz val="9"/>
        <color theme="1"/>
        <rFont val="方正仿宋简体"/>
        <charset val="134"/>
      </rPr>
      <t>月</t>
    </r>
    <r>
      <rPr>
        <sz val="9"/>
        <color theme="1"/>
        <rFont val="Times New Roman"/>
        <charset val="134"/>
      </rPr>
      <t>”</t>
    </r>
    <r>
      <rPr>
        <sz val="9"/>
        <color theme="1"/>
        <rFont val="方正仿宋简体"/>
        <charset val="134"/>
      </rPr>
      <t>，不属于社会效益指标</t>
    </r>
  </si>
  <si>
    <r>
      <rPr>
        <sz val="9"/>
        <color theme="1"/>
        <rFont val="方正仿宋简体"/>
        <charset val="134"/>
      </rPr>
      <t>绩效目标审核不严谨</t>
    </r>
  </si>
  <si>
    <r>
      <rPr>
        <sz val="9"/>
        <color theme="1"/>
        <rFont val="方正仿宋简体"/>
        <charset val="134"/>
      </rPr>
      <t>绩效目标制定是预算绩效管理的基础，也是编制部门预算、实施绩效监控、开展绩效评价的依据。建议泸定县卫生健康局及政策实施单位一是落实绩效管理主体责任，扎实开展前期调研，收集项目相关数据，科学合理测算绩效目标；二是制定编制绩效目标工作流程，重点突出财务部门的审核责任，要求各业务部门在上报绩效目标时，需提供目标值测算依据</t>
    </r>
  </si>
  <si>
    <r>
      <rPr>
        <sz val="9"/>
        <color theme="1"/>
        <rFont val="方正仿宋简体"/>
        <charset val="134"/>
      </rPr>
      <t>县卫健局应根据《四川省基本公共卫生服务补助资金管理办法》执行该项政策，管理办法仅明确了资金使用范围，但是未根据</t>
    </r>
    <r>
      <rPr>
        <sz val="9"/>
        <color theme="1"/>
        <rFont val="Times New Roman"/>
        <charset val="134"/>
      </rPr>
      <t>“</t>
    </r>
    <r>
      <rPr>
        <sz val="9"/>
        <color theme="1"/>
        <rFont val="方正仿宋简体"/>
        <charset val="134"/>
      </rPr>
      <t>各级财政部门、卫生健康部门以及转移支付具体使用单位，要按照财政预算和国库管理有关规定，制定资金管理办法，加强补助资金管理，规范预算执行管理。</t>
    </r>
    <r>
      <rPr>
        <sz val="9"/>
        <color theme="1"/>
        <rFont val="Times New Roman"/>
        <charset val="134"/>
      </rPr>
      <t>”</t>
    </r>
    <r>
      <rPr>
        <sz val="9"/>
        <color theme="1"/>
        <rFont val="方正仿宋简体"/>
        <charset val="134"/>
      </rPr>
      <t>的要求制定适用的制度，如责任主体，职责分工、资金如何使用等，相关档案管理制度需进一步完善</t>
    </r>
  </si>
  <si>
    <r>
      <rPr>
        <sz val="9"/>
        <color theme="1"/>
        <rFont val="方正仿宋简体"/>
        <charset val="134"/>
      </rPr>
      <t>项目制度建设不完善</t>
    </r>
  </si>
  <si>
    <r>
      <rPr>
        <sz val="9"/>
        <color theme="1"/>
        <rFont val="方正仿宋简体"/>
        <charset val="134"/>
      </rPr>
      <t>建议泸定县卫生健康局积极审查部门相关制度，针对实际业务执行中存在制度缺失情况进行统筹，补全相关制度，保障业务执行均有制度可依</t>
    </r>
  </si>
  <si>
    <r>
      <t>1.</t>
    </r>
    <r>
      <rPr>
        <sz val="9"/>
        <color theme="1"/>
        <rFont val="方正仿宋简体"/>
        <charset val="134"/>
      </rPr>
      <t>根据</t>
    </r>
    <r>
      <rPr>
        <sz val="9"/>
        <color theme="1"/>
        <rFont val="Times New Roman"/>
        <charset val="134"/>
      </rPr>
      <t>2024</t>
    </r>
    <r>
      <rPr>
        <sz val="9"/>
        <color theme="1"/>
        <rFont val="方正仿宋简体"/>
        <charset val="134"/>
      </rPr>
      <t>年</t>
    </r>
    <r>
      <rPr>
        <sz val="9"/>
        <color theme="1"/>
        <rFont val="Times New Roman"/>
        <charset val="134"/>
      </rPr>
      <t>3</t>
    </r>
    <r>
      <rPr>
        <sz val="9"/>
        <color theme="1"/>
        <rFont val="方正仿宋简体"/>
        <charset val="134"/>
      </rPr>
      <t>月</t>
    </r>
    <r>
      <rPr>
        <sz val="9"/>
        <color theme="1"/>
        <rFont val="Times New Roman"/>
        <charset val="134"/>
      </rPr>
      <t>21</t>
    </r>
    <r>
      <rPr>
        <sz val="9"/>
        <color theme="1"/>
        <rFont val="方正仿宋简体"/>
        <charset val="134"/>
      </rPr>
      <t>日《泸定县卫生健康局关于印发</t>
    </r>
    <r>
      <rPr>
        <sz val="9"/>
        <color theme="1"/>
        <rFont val="Times New Roman"/>
        <charset val="134"/>
      </rPr>
      <t>&lt;2024</t>
    </r>
    <r>
      <rPr>
        <sz val="9"/>
        <color theme="1"/>
        <rFont val="方正仿宋简体"/>
        <charset val="134"/>
      </rPr>
      <t>年泸定县失能老年人</t>
    </r>
    <r>
      <rPr>
        <sz val="9"/>
        <color theme="1"/>
        <rFont val="Times New Roman"/>
        <charset val="134"/>
      </rPr>
      <t>“</t>
    </r>
    <r>
      <rPr>
        <sz val="9"/>
        <color theme="1"/>
        <rFont val="方正仿宋简体"/>
        <charset val="134"/>
      </rPr>
      <t>健康敲门行动</t>
    </r>
    <r>
      <rPr>
        <sz val="9"/>
        <color theme="1"/>
        <rFont val="Times New Roman"/>
        <charset val="134"/>
      </rPr>
      <t>”</t>
    </r>
    <r>
      <rPr>
        <sz val="9"/>
        <color theme="1"/>
        <rFont val="方正仿宋简体"/>
        <charset val="134"/>
      </rPr>
      <t>实施方案〉的通知》（泸卫发〔</t>
    </r>
    <r>
      <rPr>
        <sz val="9"/>
        <color theme="1"/>
        <rFont val="Times New Roman"/>
        <charset val="134"/>
      </rPr>
      <t>2024</t>
    </r>
    <r>
      <rPr>
        <sz val="9"/>
        <color theme="1"/>
        <rFont val="方正仿宋简体"/>
        <charset val="134"/>
      </rPr>
      <t>〕</t>
    </r>
    <r>
      <rPr>
        <sz val="9"/>
        <color theme="1"/>
        <rFont val="Times New Roman"/>
        <charset val="134"/>
      </rPr>
      <t>24</t>
    </r>
    <r>
      <rPr>
        <sz val="9"/>
        <color theme="1"/>
        <rFont val="方正仿宋简体"/>
        <charset val="134"/>
      </rPr>
      <t>号）文件，泸定县卫生健康局通知县属各医疗机构、局机关相关股室按照</t>
    </r>
    <r>
      <rPr>
        <sz val="9"/>
        <color theme="1"/>
        <rFont val="Times New Roman"/>
        <charset val="134"/>
      </rPr>
      <t>“</t>
    </r>
    <r>
      <rPr>
        <sz val="9"/>
        <color theme="1"/>
        <rFont val="方正仿宋简体"/>
        <charset val="134"/>
      </rPr>
      <t>个人申请、村级初审、机构审核、县（市）备案</t>
    </r>
    <r>
      <rPr>
        <sz val="9"/>
        <color theme="1"/>
        <rFont val="Times New Roman"/>
        <charset val="134"/>
      </rPr>
      <t>”</t>
    </r>
    <r>
      <rPr>
        <sz val="9"/>
        <color theme="1"/>
        <rFont val="方正仿宋简体"/>
        <charset val="134"/>
      </rPr>
      <t>的流程进行。凡愿意接受上门健康服务的失能老年人，由本人或其监护人向居住地村（社区）提出申请，村（社区）初审后报当地基层医疗卫生机构审核，基层医疗卫生机构审核后将符合条件的失能老年人报县（市）卫生健康局备案</t>
    </r>
    <r>
      <rPr>
        <sz val="9"/>
        <color theme="1"/>
        <rFont val="Times New Roman"/>
        <charset val="134"/>
      </rPr>
      <t>”</t>
    </r>
    <r>
      <rPr>
        <sz val="9"/>
        <color theme="1"/>
        <rFont val="方正仿宋简体"/>
        <charset val="134"/>
      </rPr>
      <t>，结合本政策绩效目标申报，要求</t>
    </r>
    <r>
      <rPr>
        <sz val="9"/>
        <color theme="1"/>
        <rFont val="Times New Roman"/>
        <charset val="134"/>
      </rPr>
      <t>2023</t>
    </r>
    <r>
      <rPr>
        <sz val="9"/>
        <color theme="1"/>
        <rFont val="方正仿宋简体"/>
        <charset val="134"/>
      </rPr>
      <t>年</t>
    </r>
    <r>
      <rPr>
        <sz val="9"/>
        <color theme="1"/>
        <rFont val="Times New Roman"/>
        <charset val="134"/>
      </rPr>
      <t>12</t>
    </r>
    <r>
      <rPr>
        <sz val="9"/>
        <color theme="1"/>
        <rFont val="方正仿宋简体"/>
        <charset val="134"/>
      </rPr>
      <t>月之前完成本政策所有项目实施，泸定县卫生健康局对本政策的决策高效性严重迟缓。</t>
    </r>
    <r>
      <rPr>
        <sz val="9"/>
        <color theme="1"/>
        <rFont val="Times New Roman"/>
        <charset val="134"/>
      </rPr>
      <t xml:space="preserve">
2.</t>
    </r>
    <r>
      <rPr>
        <sz val="9"/>
        <color theme="1"/>
        <rFont val="方正仿宋简体"/>
        <charset val="134"/>
      </rPr>
      <t>根据相关档案资料，按照</t>
    </r>
    <r>
      <rPr>
        <sz val="9"/>
        <color theme="1"/>
        <rFont val="Times New Roman"/>
        <charset val="134"/>
      </rPr>
      <t>“</t>
    </r>
    <r>
      <rPr>
        <sz val="9"/>
        <color theme="1"/>
        <rFont val="方正仿宋简体"/>
        <charset val="134"/>
      </rPr>
      <t>个人申请、村级初审、机构审核、县（市）备案</t>
    </r>
    <r>
      <rPr>
        <sz val="9"/>
        <color theme="1"/>
        <rFont val="Times New Roman"/>
        <charset val="134"/>
      </rPr>
      <t>”</t>
    </r>
    <r>
      <rPr>
        <sz val="9"/>
        <color theme="1"/>
        <rFont val="方正仿宋简体"/>
        <charset val="134"/>
      </rPr>
      <t>的流程进行失能老年人申请审批，对审批通过的</t>
    </r>
    <r>
      <rPr>
        <sz val="9"/>
        <color theme="1"/>
        <rFont val="Times New Roman"/>
        <charset val="134"/>
      </rPr>
      <t>6</t>
    </r>
    <r>
      <rPr>
        <sz val="9"/>
        <color theme="1"/>
        <rFont val="方正仿宋简体"/>
        <charset val="134"/>
      </rPr>
      <t>人定期进行上门服务，资金下达于</t>
    </r>
    <r>
      <rPr>
        <sz val="9"/>
        <color theme="1"/>
        <rFont val="Times New Roman"/>
        <charset val="134"/>
      </rPr>
      <t>2023</t>
    </r>
    <r>
      <rPr>
        <sz val="9"/>
        <color theme="1"/>
        <rFont val="方正仿宋简体"/>
        <charset val="134"/>
      </rPr>
      <t>年</t>
    </r>
    <r>
      <rPr>
        <sz val="9"/>
        <color theme="1"/>
        <rFont val="Times New Roman"/>
        <charset val="134"/>
      </rPr>
      <t>4</t>
    </r>
    <r>
      <rPr>
        <sz val="9"/>
        <color theme="1"/>
        <rFont val="方正仿宋简体"/>
        <charset val="134"/>
      </rPr>
      <t>月</t>
    </r>
    <r>
      <rPr>
        <sz val="9"/>
        <color theme="1"/>
        <rFont val="Times New Roman"/>
        <charset val="134"/>
      </rPr>
      <t>-9</t>
    </r>
    <r>
      <rPr>
        <sz val="9"/>
        <color theme="1"/>
        <rFont val="方正仿宋简体"/>
        <charset val="134"/>
      </rPr>
      <t>月期间，实际执行为</t>
    </r>
    <r>
      <rPr>
        <sz val="9"/>
        <color theme="1"/>
        <rFont val="Times New Roman"/>
        <charset val="134"/>
      </rPr>
      <t>2023</t>
    </r>
    <r>
      <rPr>
        <sz val="9"/>
        <color theme="1"/>
        <rFont val="方正仿宋简体"/>
        <charset val="134"/>
      </rPr>
      <t>年</t>
    </r>
    <r>
      <rPr>
        <sz val="9"/>
        <color theme="1"/>
        <rFont val="Times New Roman"/>
        <charset val="134"/>
      </rPr>
      <t>11</t>
    </r>
    <r>
      <rPr>
        <sz val="9"/>
        <color theme="1"/>
        <rFont val="方正仿宋简体"/>
        <charset val="134"/>
      </rPr>
      <t>月。</t>
    </r>
    <r>
      <rPr>
        <sz val="9"/>
        <color theme="1"/>
        <rFont val="Times New Roman"/>
        <charset val="134"/>
      </rPr>
      <t xml:space="preserve">
</t>
    </r>
    <r>
      <rPr>
        <sz val="9"/>
        <color theme="1"/>
        <rFont val="方正仿宋简体"/>
        <charset val="134"/>
      </rPr>
      <t>综上，泸定县卫生健康局在政策管理效率及资金使用效率上有待加强和提高</t>
    </r>
  </si>
  <si>
    <r>
      <rPr>
        <sz val="9"/>
        <color theme="1"/>
        <rFont val="方正仿宋简体"/>
        <charset val="134"/>
      </rPr>
      <t>其他</t>
    </r>
  </si>
  <si>
    <r>
      <rPr>
        <sz val="9"/>
        <color theme="1"/>
        <rFont val="方正仿宋简体"/>
        <charset val="134"/>
      </rPr>
      <t>建议泸定县卫生健康局加强政策管理，从政策制定到执行，再到政策项目验收，严格控制时间效率，保障国家、省、市（州）相关政策严格按照既定时间发挥应有效益</t>
    </r>
  </si>
  <si>
    <r>
      <rPr>
        <sz val="9"/>
        <color theme="1"/>
        <rFont val="方正仿宋简体"/>
        <charset val="134"/>
      </rPr>
      <t>评价组向泸定县卫生健康局索取了政策实施年度总结等资料，泸定县卫生健康局未根据每年政策实施结果，归纳总结政策实施的经验、不足，形成政策实施经验积累，并以此为参考，对政策相关内容、配套管理机制等进行了调整和完善</t>
    </r>
  </si>
  <si>
    <r>
      <rPr>
        <sz val="9"/>
        <color theme="1"/>
        <rFont val="方正仿宋简体"/>
        <charset val="134"/>
      </rPr>
      <t>政策持续管理力度不足</t>
    </r>
  </si>
  <si>
    <r>
      <rPr>
        <sz val="9"/>
        <color theme="1"/>
        <rFont val="方正仿宋简体"/>
        <charset val="134"/>
      </rPr>
      <t>建议泸定县卫生健康局加强政策调整机制的监管和监控，针对长期跨年度实施政策，应根据当年实施情况进行政策执行成果总结，完善不足</t>
    </r>
  </si>
  <si>
    <r>
      <rPr>
        <sz val="9"/>
        <color theme="1"/>
        <rFont val="方正仿宋简体"/>
        <charset val="134"/>
      </rPr>
      <t>评价组审查了泸定县卫生健康局相关管理制度及询问政策投诉反馈渠道信息，发现泸定县卫生健康局未建立相关政策投诉反馈机制</t>
    </r>
  </si>
  <si>
    <r>
      <rPr>
        <sz val="9"/>
        <color theme="1"/>
        <rFont val="方正仿宋简体"/>
        <charset val="134"/>
      </rPr>
      <t>政策执行机制不完善</t>
    </r>
  </si>
  <si>
    <r>
      <rPr>
        <sz val="9"/>
        <color theme="1"/>
        <rFont val="方正仿宋简体"/>
        <charset val="134"/>
      </rPr>
      <t>建议泸定县卫生健康局完善政策投诉反馈机制，比如在局级单位建设投诉反馈信箱、在乡镇张贴政策投诉反馈电话，及时了解政策实施后受益民众的真实感受和意愿，为政策调整提供一定的大众依据</t>
    </r>
  </si>
  <si>
    <r>
      <rPr>
        <sz val="9"/>
        <color theme="1"/>
        <rFont val="方正仿宋简体"/>
        <charset val="134"/>
      </rPr>
      <t>评价组通过问卷调查分析，本政策在泸定县范围内实施后，受益群众反映综合满意度为</t>
    </r>
    <r>
      <rPr>
        <sz val="9"/>
        <color theme="1"/>
        <rFont val="Times New Roman"/>
        <charset val="134"/>
      </rPr>
      <t>87.39%</t>
    </r>
    <r>
      <rPr>
        <sz val="9"/>
        <color theme="1"/>
        <rFont val="方正仿宋简体"/>
        <charset val="134"/>
      </rPr>
      <t>、政策补偿度</t>
    </r>
    <r>
      <rPr>
        <sz val="9"/>
        <color theme="1"/>
        <rFont val="Times New Roman"/>
        <charset val="134"/>
      </rPr>
      <t>87.39%</t>
    </r>
    <r>
      <rPr>
        <sz val="9"/>
        <color theme="1"/>
        <rFont val="方正仿宋简体"/>
        <charset val="134"/>
      </rPr>
      <t>、改善程度</t>
    </r>
    <r>
      <rPr>
        <sz val="9"/>
        <color theme="1"/>
        <rFont val="Times New Roman"/>
        <charset val="134"/>
      </rPr>
      <t>87.39%</t>
    </r>
    <r>
      <rPr>
        <sz val="9"/>
        <color theme="1"/>
        <rFont val="方正仿宋简体"/>
        <charset val="134"/>
      </rPr>
      <t>，相关综合满意度、政策补偿度、改善程度均不高</t>
    </r>
  </si>
  <si>
    <r>
      <rPr>
        <sz val="9"/>
        <color theme="1"/>
        <rFont val="方正仿宋简体"/>
        <charset val="134"/>
      </rPr>
      <t>建议泸定县卫生健康局及时针对政策实施进行访谈或者情况抽查，充分了解政策实施后地区民众的切实感受，为后续政策实施提供历史参考依据</t>
    </r>
  </si>
  <si>
    <r>
      <rPr>
        <sz val="11"/>
        <color theme="1"/>
        <rFont val="方正仿宋简体"/>
        <charset val="134"/>
      </rPr>
      <t>计划生育奖励扶助项目</t>
    </r>
  </si>
  <si>
    <r>
      <rPr>
        <sz val="9"/>
        <color theme="1"/>
        <rFont val="方正仿宋简体"/>
        <charset val="134"/>
      </rPr>
      <t>根据县卫健局提供计划生育奖励扶助项目、计划生育服务（四项制度资金）项目政策绩效目标申报表，指标设置基本涵盖数量、质量、时效、成本、效益以及满意度指标，但是计划生育服务（四项制度资金）项目未编制时效指标，指标设置不完整。社会效益指标设置有待进一步完善，如计划生育服务（四项制度资金）项目设置社会效益指标</t>
    </r>
    <r>
      <rPr>
        <sz val="9"/>
        <color theme="1"/>
        <rFont val="Times New Roman"/>
        <charset val="134"/>
      </rPr>
      <t>“</t>
    </r>
    <r>
      <rPr>
        <sz val="9"/>
        <color theme="1"/>
        <rFont val="方正仿宋简体"/>
        <charset val="134"/>
      </rPr>
      <t>家庭发展能力</t>
    </r>
    <r>
      <rPr>
        <sz val="9"/>
        <color theme="1"/>
        <rFont val="Times New Roman"/>
        <charset val="134"/>
      </rPr>
      <t>”</t>
    </r>
    <r>
      <rPr>
        <sz val="9"/>
        <color theme="1"/>
        <rFont val="方正仿宋简体"/>
        <charset val="134"/>
      </rPr>
      <t>，指标值为定性</t>
    </r>
    <r>
      <rPr>
        <sz val="9"/>
        <color theme="1"/>
        <rFont val="Times New Roman"/>
        <charset val="134"/>
      </rPr>
      <t>“</t>
    </r>
    <r>
      <rPr>
        <sz val="9"/>
        <color theme="1"/>
        <rFont val="方正仿宋简体"/>
        <charset val="134"/>
      </rPr>
      <t>高中低</t>
    </r>
    <r>
      <rPr>
        <sz val="9"/>
        <color theme="1"/>
        <rFont val="Times New Roman"/>
        <charset val="134"/>
      </rPr>
      <t>”</t>
    </r>
    <r>
      <rPr>
        <sz val="9"/>
        <color theme="1"/>
        <rFont val="方正仿宋简体"/>
        <charset val="134"/>
      </rPr>
      <t>，指标值设置有待进一步完善</t>
    </r>
  </si>
  <si>
    <r>
      <rPr>
        <sz val="9"/>
        <color theme="1"/>
        <rFont val="方正仿宋简体"/>
        <charset val="134"/>
      </rPr>
      <t>绩效目标制定是预算绩效管理的基础，也是编制部门预算、实施绩效监控、开展绩效评价的依据。建议县卫健局及政策实施单位一是落实绩效管理主体责任，扎实开展前期调研，收集项目相关数据，科学合理测算绩效目标；二是制定编制绩效目标工作流程，重点突出财务部门的审核责任，要求各业务部门在上报绩效目标时，需提供目标值测算依据</t>
    </r>
  </si>
  <si>
    <r>
      <rPr>
        <sz val="9"/>
        <color theme="1"/>
        <rFont val="方正仿宋简体"/>
        <charset val="134"/>
      </rPr>
      <t>县卫健局根据资金下达相关文件执行该项政策，未制定政策执行具体管理办法及资金管理办法，如责任主体，职责分工、资金如何使用等。档案管理制度及投诉反馈机制欠缺，需进一步完善</t>
    </r>
  </si>
  <si>
    <r>
      <rPr>
        <sz val="9"/>
        <color theme="1"/>
        <rFont val="方正仿宋简体"/>
        <charset val="134"/>
      </rPr>
      <t>建议县卫健局及政策实施单位，一是完善政策管理制度，保障政策实施有理有据，通过制度的规定严格规范政策实施行为，促进政策实施合规有效。二是建立档案管理制度及投诉反馈机制，完备的档案管理制度，对政策实施档案整理存放有一定的约束作用，资料档案完备，分类规范，存放环境符合相关安全规定；制定有投诉反馈的机制、建设有相关投诉渠道，有利于政策实施更贴近老百姓生活，满足居民需求</t>
    </r>
  </si>
  <si>
    <r>
      <rPr>
        <sz val="9"/>
        <color theme="1"/>
        <rFont val="方正仿宋简体"/>
        <charset val="134"/>
      </rPr>
      <t>根据发放的问卷调查，进行回收整理，发放问卷</t>
    </r>
    <r>
      <rPr>
        <sz val="9"/>
        <color theme="1"/>
        <rFont val="Times New Roman"/>
        <charset val="134"/>
      </rPr>
      <t>75</t>
    </r>
    <r>
      <rPr>
        <sz val="9"/>
        <color theme="1"/>
        <rFont val="方正仿宋简体"/>
        <charset val="134"/>
      </rPr>
      <t>份，回收有效问卷</t>
    </r>
    <r>
      <rPr>
        <sz val="9"/>
        <color theme="1"/>
        <rFont val="Times New Roman"/>
        <charset val="134"/>
      </rPr>
      <t>75</t>
    </r>
    <r>
      <rPr>
        <sz val="9"/>
        <color theme="1"/>
        <rFont val="方正仿宋简体"/>
        <charset val="134"/>
      </rPr>
      <t>份，其中在对该项政策还在哪方面需要进行改进问题中，回答政策宣传广泛性</t>
    </r>
    <r>
      <rPr>
        <sz val="9"/>
        <color theme="1"/>
        <rFont val="Times New Roman"/>
        <charset val="134"/>
      </rPr>
      <t>47</t>
    </r>
    <r>
      <rPr>
        <sz val="9"/>
        <color theme="1"/>
        <rFont val="方正仿宋简体"/>
        <charset val="134"/>
      </rPr>
      <t>人，占比</t>
    </r>
    <r>
      <rPr>
        <sz val="9"/>
        <color theme="1"/>
        <rFont val="Times New Roman"/>
        <charset val="134"/>
      </rPr>
      <t>62.16%</t>
    </r>
  </si>
  <si>
    <r>
      <rPr>
        <sz val="9"/>
        <color theme="1"/>
        <rFont val="方正仿宋简体"/>
        <charset val="134"/>
      </rPr>
      <t>政策宣传力度不足</t>
    </r>
  </si>
  <si>
    <r>
      <rPr>
        <sz val="9"/>
        <color theme="1"/>
        <rFont val="方正仿宋简体"/>
        <charset val="134"/>
      </rPr>
      <t>建议县卫健局多元化进行政策宣传，拓宽政策宣传渠道，增加广告播放、短信推送等完善政策宣传的方式，满足不同群体对信息的获取</t>
    </r>
  </si>
  <si>
    <r>
      <rPr>
        <sz val="11"/>
        <color theme="1"/>
        <rFont val="方正仿宋简体"/>
        <charset val="134"/>
      </rPr>
      <t>泸定县民政局</t>
    </r>
  </si>
  <si>
    <r>
      <rPr>
        <sz val="11"/>
        <color theme="1"/>
        <rFont val="方正仿宋简体"/>
        <charset val="134"/>
      </rPr>
      <t>城乡低保项目</t>
    </r>
  </si>
  <si>
    <r>
      <rPr>
        <sz val="9"/>
        <color theme="1"/>
        <rFont val="方正仿宋简体"/>
        <charset val="134"/>
      </rPr>
      <t>根据县民政局提供城乡低保政策绩效目标申报表，指标设置基本涵盖数量、质量、时效、成本、效益以及满意度指标，</t>
    </r>
    <r>
      <rPr>
        <sz val="9"/>
        <color theme="1"/>
        <rFont val="Times New Roman"/>
        <charset val="134"/>
      </rPr>
      <t>“</t>
    </r>
    <r>
      <rPr>
        <sz val="9"/>
        <color theme="1"/>
        <rFont val="方正仿宋简体"/>
        <charset val="134"/>
      </rPr>
      <t>经济成本指标</t>
    </r>
    <r>
      <rPr>
        <sz val="9"/>
        <color theme="1"/>
        <rFont val="Times New Roman"/>
        <charset val="134"/>
      </rPr>
      <t>-</t>
    </r>
    <r>
      <rPr>
        <sz val="9"/>
        <color theme="1"/>
        <rFont val="方正仿宋简体"/>
        <charset val="134"/>
      </rPr>
      <t>城市低保补贴标准</t>
    </r>
    <r>
      <rPr>
        <sz val="9"/>
        <color theme="1"/>
        <rFont val="Times New Roman"/>
        <charset val="134"/>
      </rPr>
      <t>”</t>
    </r>
    <r>
      <rPr>
        <sz val="9"/>
        <color theme="1"/>
        <rFont val="方正仿宋简体"/>
        <charset val="134"/>
      </rPr>
      <t>指标值设置为</t>
    </r>
    <r>
      <rPr>
        <sz val="9"/>
        <color theme="1"/>
        <rFont val="Times New Roman"/>
        <charset val="134"/>
      </rPr>
      <t>“</t>
    </r>
    <r>
      <rPr>
        <sz val="9"/>
        <color theme="1"/>
        <rFont val="方正仿宋简体"/>
        <charset val="134"/>
      </rPr>
      <t>按文件要求执行</t>
    </r>
    <r>
      <rPr>
        <sz val="9"/>
        <color theme="1"/>
        <rFont val="Times New Roman"/>
        <charset val="134"/>
      </rPr>
      <t>”</t>
    </r>
    <r>
      <rPr>
        <sz val="9"/>
        <color theme="1"/>
        <rFont val="方正仿宋简体"/>
        <charset val="134"/>
      </rPr>
      <t>，</t>
    </r>
    <r>
      <rPr>
        <sz val="9"/>
        <color theme="1"/>
        <rFont val="Times New Roman"/>
        <charset val="134"/>
      </rPr>
      <t>“</t>
    </r>
    <r>
      <rPr>
        <sz val="9"/>
        <color theme="1"/>
        <rFont val="方正仿宋简体"/>
        <charset val="134"/>
      </rPr>
      <t>可持续影响指标</t>
    </r>
    <r>
      <rPr>
        <sz val="9"/>
        <color theme="1"/>
        <rFont val="Times New Roman"/>
        <charset val="134"/>
      </rPr>
      <t>-</t>
    </r>
    <r>
      <rPr>
        <sz val="9"/>
        <color theme="1"/>
        <rFont val="方正仿宋简体"/>
        <charset val="134"/>
      </rPr>
      <t>城乡低保救助体系</t>
    </r>
    <r>
      <rPr>
        <sz val="9"/>
        <color theme="1"/>
        <rFont val="Times New Roman"/>
        <charset val="134"/>
      </rPr>
      <t>”</t>
    </r>
    <r>
      <rPr>
        <sz val="9"/>
        <color theme="1"/>
        <rFont val="方正仿宋简体"/>
        <charset val="134"/>
      </rPr>
      <t>指标值为</t>
    </r>
    <r>
      <rPr>
        <sz val="9"/>
        <color theme="1"/>
        <rFont val="Times New Roman"/>
        <charset val="134"/>
      </rPr>
      <t>“</t>
    </r>
    <r>
      <rPr>
        <sz val="9"/>
        <color theme="1"/>
        <rFont val="方正仿宋简体"/>
        <charset val="134"/>
      </rPr>
      <t>进一步完善</t>
    </r>
    <r>
      <rPr>
        <sz val="9"/>
        <color theme="1"/>
        <rFont val="Times New Roman"/>
        <charset val="134"/>
      </rPr>
      <t>”</t>
    </r>
    <r>
      <rPr>
        <sz val="9"/>
        <color theme="1"/>
        <rFont val="方正仿宋简体"/>
        <charset val="134"/>
      </rPr>
      <t>，指标值未量化</t>
    </r>
  </si>
  <si>
    <r>
      <rPr>
        <sz val="9"/>
        <color theme="1"/>
        <rFont val="方正仿宋简体"/>
        <charset val="134"/>
      </rPr>
      <t>建议县民政局加强绩效管理学习，严格按照中央、省、州（市）相关绩效管理制度、办法设定绩效指标与量化指标值</t>
    </r>
  </si>
  <si>
    <r>
      <rPr>
        <sz val="9"/>
        <color theme="1"/>
        <rFont val="方正仿宋简体"/>
        <charset val="134"/>
      </rPr>
      <t>县民政局根据资金下达相关文件执行该项政策，未制定政策执行具体管理办法及资金管理办法，如责任主体，职责分工、资金如何使用等。档案管理制度及投诉反馈机制欠缺，需进一步完善</t>
    </r>
  </si>
  <si>
    <r>
      <rPr>
        <sz val="9"/>
        <color theme="1"/>
        <rFont val="方正仿宋简体"/>
        <charset val="134"/>
      </rPr>
      <t>建议县民政局加强制度管理，积极完善相关监管、管理与控制制度</t>
    </r>
  </si>
  <si>
    <r>
      <rPr>
        <sz val="9"/>
        <color theme="1"/>
        <rFont val="方正仿宋简体"/>
        <charset val="134"/>
      </rPr>
      <t>经查县民政局</t>
    </r>
    <r>
      <rPr>
        <sz val="9"/>
        <color theme="1"/>
        <rFont val="Times New Roman"/>
        <charset val="134"/>
      </rPr>
      <t>“</t>
    </r>
    <r>
      <rPr>
        <sz val="9"/>
        <color theme="1"/>
        <rFont val="方正仿宋简体"/>
        <charset val="134"/>
      </rPr>
      <t>农村低保金</t>
    </r>
    <r>
      <rPr>
        <sz val="9"/>
        <color theme="1"/>
        <rFont val="Times New Roman"/>
        <charset val="134"/>
      </rPr>
      <t>”“</t>
    </r>
    <r>
      <rPr>
        <sz val="9"/>
        <color theme="1"/>
        <rFont val="方正仿宋简体"/>
        <charset val="134"/>
      </rPr>
      <t>城市低保金</t>
    </r>
    <r>
      <rPr>
        <sz val="9"/>
        <color theme="1"/>
        <rFont val="Times New Roman"/>
        <charset val="134"/>
      </rPr>
      <t>”2</t>
    </r>
    <r>
      <rPr>
        <sz val="9"/>
        <color theme="1"/>
        <rFont val="方正仿宋简体"/>
        <charset val="134"/>
      </rPr>
      <t>个预算项目可执行指标明细表，预算资金下达时间为</t>
    </r>
    <r>
      <rPr>
        <sz val="9"/>
        <color theme="1"/>
        <rFont val="Times New Roman"/>
        <charset val="134"/>
      </rPr>
      <t>2023</t>
    </r>
    <r>
      <rPr>
        <sz val="9"/>
        <color theme="1"/>
        <rFont val="方正仿宋简体"/>
        <charset val="134"/>
      </rPr>
      <t>年</t>
    </r>
    <r>
      <rPr>
        <sz val="9"/>
        <color theme="1"/>
        <rFont val="Times New Roman"/>
        <charset val="134"/>
      </rPr>
      <t>6</t>
    </r>
    <r>
      <rPr>
        <sz val="9"/>
        <color theme="1"/>
        <rFont val="方正仿宋简体"/>
        <charset val="134"/>
      </rPr>
      <t>月</t>
    </r>
    <r>
      <rPr>
        <sz val="9"/>
        <color theme="1"/>
        <rFont val="Times New Roman"/>
        <charset val="134"/>
      </rPr>
      <t>20</t>
    </r>
    <r>
      <rPr>
        <sz val="9"/>
        <color theme="1"/>
        <rFont val="方正仿宋简体"/>
        <charset val="134"/>
      </rPr>
      <t>日、</t>
    </r>
    <r>
      <rPr>
        <sz val="9"/>
        <color theme="1"/>
        <rFont val="Times New Roman"/>
        <charset val="134"/>
      </rPr>
      <t>2023</t>
    </r>
    <r>
      <rPr>
        <sz val="9"/>
        <color theme="1"/>
        <rFont val="方正仿宋简体"/>
        <charset val="134"/>
      </rPr>
      <t>年</t>
    </r>
    <r>
      <rPr>
        <sz val="9"/>
        <color theme="1"/>
        <rFont val="Times New Roman"/>
        <charset val="134"/>
      </rPr>
      <t>9</t>
    </r>
    <r>
      <rPr>
        <sz val="9"/>
        <color theme="1"/>
        <rFont val="方正仿宋简体"/>
        <charset val="134"/>
      </rPr>
      <t>月</t>
    </r>
    <r>
      <rPr>
        <sz val="9"/>
        <color theme="1"/>
        <rFont val="Times New Roman"/>
        <charset val="134"/>
      </rPr>
      <t>11</t>
    </r>
    <r>
      <rPr>
        <sz val="9"/>
        <color theme="1"/>
        <rFont val="方正仿宋简体"/>
        <charset val="134"/>
      </rPr>
      <t>日，但县民政局实际执行时间为</t>
    </r>
    <r>
      <rPr>
        <sz val="9"/>
        <color theme="1"/>
        <rFont val="Times New Roman"/>
        <charset val="134"/>
      </rPr>
      <t>2023</t>
    </r>
    <r>
      <rPr>
        <sz val="9"/>
        <color theme="1"/>
        <rFont val="方正仿宋简体"/>
        <charset val="134"/>
      </rPr>
      <t>年</t>
    </r>
    <r>
      <rPr>
        <sz val="9"/>
        <color theme="1"/>
        <rFont val="Times New Roman"/>
        <charset val="134"/>
      </rPr>
      <t>12</t>
    </r>
    <r>
      <rPr>
        <sz val="9"/>
        <color theme="1"/>
        <rFont val="方正仿宋简体"/>
        <charset val="134"/>
      </rPr>
      <t>月、</t>
    </r>
    <r>
      <rPr>
        <sz val="9"/>
        <color theme="1"/>
        <rFont val="Times New Roman"/>
        <charset val="134"/>
      </rPr>
      <t>10</t>
    </r>
    <r>
      <rPr>
        <sz val="9"/>
        <color theme="1"/>
        <rFont val="方正仿宋简体"/>
        <charset val="134"/>
      </rPr>
      <t>月，超过</t>
    </r>
    <r>
      <rPr>
        <sz val="9"/>
        <color theme="1"/>
        <rFont val="Times New Roman"/>
        <charset val="134"/>
      </rPr>
      <t>30</t>
    </r>
    <r>
      <rPr>
        <sz val="9"/>
        <color theme="1"/>
        <rFont val="方正仿宋简体"/>
        <charset val="134"/>
      </rPr>
      <t>日</t>
    </r>
  </si>
  <si>
    <r>
      <rPr>
        <sz val="9"/>
        <color theme="1"/>
        <rFont val="方正仿宋简体"/>
        <charset val="134"/>
      </rPr>
      <t>建议县民政局积极参与到政策制定、调整、执行信息反馈等工作环节中，针对政策执行高效性，完善工作执行流程、提升政策执行效率</t>
    </r>
  </si>
  <si>
    <r>
      <rPr>
        <sz val="9"/>
        <color theme="1"/>
        <rFont val="方正仿宋简体"/>
        <charset val="134"/>
      </rPr>
      <t>评价组通过问卷调查分析，本政策的政策效率</t>
    </r>
    <r>
      <rPr>
        <sz val="9"/>
        <color theme="1"/>
        <rFont val="Times New Roman"/>
        <charset val="134"/>
      </rPr>
      <t>“</t>
    </r>
    <r>
      <rPr>
        <sz val="9"/>
        <color theme="1"/>
        <rFont val="方正仿宋简体"/>
        <charset val="134"/>
      </rPr>
      <t>居民生活改善程度</t>
    </r>
    <r>
      <rPr>
        <sz val="9"/>
        <color theme="1"/>
        <rFont val="Times New Roman"/>
        <charset val="134"/>
      </rPr>
      <t>”</t>
    </r>
    <r>
      <rPr>
        <sz val="9"/>
        <color theme="1"/>
        <rFont val="方正仿宋简体"/>
        <charset val="134"/>
      </rPr>
      <t>综合满意度为</t>
    </r>
    <r>
      <rPr>
        <sz val="9"/>
        <color theme="1"/>
        <rFont val="Times New Roman"/>
        <charset val="134"/>
      </rPr>
      <t>89.03%</t>
    </r>
    <r>
      <rPr>
        <sz val="9"/>
        <color theme="1"/>
        <rFont val="方正仿宋简体"/>
        <charset val="134"/>
      </rPr>
      <t>，未达到既定目标</t>
    </r>
    <r>
      <rPr>
        <sz val="9"/>
        <color theme="1"/>
        <rFont val="Times New Roman"/>
        <charset val="134"/>
      </rPr>
      <t>90.00%</t>
    </r>
  </si>
  <si>
    <r>
      <rPr>
        <sz val="9"/>
        <color theme="1"/>
        <rFont val="方正仿宋简体"/>
        <charset val="134"/>
      </rPr>
      <t>建议县民政局积极参与政策调查，配合国家调查队，将本政策在地区的执行情况、当地居民期望值等形成统筹数据，及时反映给上级主管单位，用于政策调整依据</t>
    </r>
  </si>
  <si>
    <r>
      <rPr>
        <sz val="9"/>
        <color theme="1"/>
        <rFont val="方正仿宋简体"/>
        <charset val="134"/>
      </rPr>
      <t>评价组通过问卷调查分析，本政策的综合知晓率为</t>
    </r>
    <r>
      <rPr>
        <sz val="9"/>
        <color theme="1"/>
        <rFont val="Times New Roman"/>
        <charset val="134"/>
      </rPr>
      <t>96.20%</t>
    </r>
    <r>
      <rPr>
        <sz val="9"/>
        <color theme="1"/>
        <rFont val="方正仿宋简体"/>
        <charset val="134"/>
      </rPr>
      <t>，未达到既定目标</t>
    </r>
    <r>
      <rPr>
        <sz val="9"/>
        <color theme="1"/>
        <rFont val="Times New Roman"/>
        <charset val="134"/>
      </rPr>
      <t>100.00%</t>
    </r>
  </si>
  <si>
    <r>
      <rPr>
        <sz val="9"/>
        <color theme="1"/>
        <rFont val="方正仿宋简体"/>
        <charset val="134"/>
      </rPr>
      <t>建议县民政局强化政策宣传力度，考虑地区情况，可在现有宣传手段之外增加相应的现场普及宣传，以求增加政策的知晓度</t>
    </r>
  </si>
  <si>
    <r>
      <rPr>
        <sz val="9"/>
        <color theme="1"/>
        <rFont val="方正仿宋简体"/>
        <charset val="134"/>
      </rPr>
      <t>经询问和了解，县民政局未对往期或历年实施本政策的过程进行跟踪总结，未形成相应的经验总结</t>
    </r>
  </si>
  <si>
    <r>
      <rPr>
        <sz val="9"/>
        <color theme="1"/>
        <rFont val="方正仿宋简体"/>
        <charset val="134"/>
      </rPr>
      <t>政策持续管理能力欠缺</t>
    </r>
  </si>
  <si>
    <r>
      <rPr>
        <sz val="9"/>
        <color theme="1"/>
        <rFont val="方正仿宋简体"/>
        <charset val="134"/>
      </rPr>
      <t>建议县民政局积极主动对政策往期、历年执行过程进行归纳与总结，提炼出好的经验，用于后续政策执行</t>
    </r>
  </si>
  <si>
    <r>
      <rPr>
        <sz val="11"/>
        <color theme="1"/>
        <rFont val="方正仿宋简体"/>
        <charset val="134"/>
      </rPr>
      <t>县本级项目</t>
    </r>
  </si>
  <si>
    <r>
      <rPr>
        <sz val="11"/>
        <color theme="1"/>
        <rFont val="方正仿宋简体"/>
        <charset val="134"/>
      </rPr>
      <t>泸定县教育和体育局</t>
    </r>
  </si>
  <si>
    <r>
      <rPr>
        <sz val="11"/>
        <color theme="1"/>
        <rFont val="方正仿宋简体"/>
        <charset val="134"/>
      </rPr>
      <t>全州高考改革标准化考场建设</t>
    </r>
  </si>
  <si>
    <r>
      <rPr>
        <sz val="9"/>
        <color theme="1"/>
        <rFont val="方正仿宋简体"/>
        <charset val="134"/>
      </rPr>
      <t>经查，发现项目总体目标中列示了完成防作弊教室建设</t>
    </r>
    <r>
      <rPr>
        <sz val="9"/>
        <color theme="1"/>
        <rFont val="Times New Roman"/>
        <charset val="134"/>
      </rPr>
      <t>66</t>
    </r>
    <r>
      <rPr>
        <sz val="9"/>
        <color theme="1"/>
        <rFont val="方正仿宋简体"/>
        <charset val="134"/>
      </rPr>
      <t>间，实际指标设定</t>
    </r>
    <r>
      <rPr>
        <sz val="9"/>
        <color theme="1"/>
        <rFont val="Times New Roman"/>
        <charset val="134"/>
      </rPr>
      <t>“</t>
    </r>
    <r>
      <rPr>
        <sz val="9"/>
        <color theme="1"/>
        <rFont val="方正仿宋简体"/>
        <charset val="134"/>
      </rPr>
      <t>防作弊教室建设</t>
    </r>
    <r>
      <rPr>
        <sz val="9"/>
        <color theme="1"/>
        <rFont val="华文宋体"/>
        <charset val="134"/>
      </rPr>
      <t>≧</t>
    </r>
    <r>
      <rPr>
        <sz val="9"/>
        <color theme="1"/>
        <rFont val="Times New Roman"/>
        <charset val="134"/>
      </rPr>
      <t>60</t>
    </r>
    <r>
      <rPr>
        <sz val="9"/>
        <color theme="1"/>
        <rFont val="方正仿宋简体"/>
        <charset val="134"/>
      </rPr>
      <t>间</t>
    </r>
    <r>
      <rPr>
        <sz val="9"/>
        <color theme="1"/>
        <rFont val="Times New Roman"/>
        <charset val="134"/>
      </rPr>
      <t>”</t>
    </r>
    <r>
      <rPr>
        <sz val="9"/>
        <color theme="1"/>
        <rFont val="方正仿宋简体"/>
        <charset val="134"/>
      </rPr>
      <t>，自评完成值为</t>
    </r>
    <r>
      <rPr>
        <sz val="9"/>
        <color theme="1"/>
        <rFont val="Times New Roman"/>
        <charset val="134"/>
      </rPr>
      <t>60</t>
    </r>
    <r>
      <rPr>
        <sz val="9"/>
        <color theme="1"/>
        <rFont val="方正仿宋简体"/>
        <charset val="134"/>
      </rPr>
      <t>间（经询问，实际完成值为</t>
    </r>
    <r>
      <rPr>
        <sz val="9"/>
        <color theme="1"/>
        <rFont val="Times New Roman"/>
        <charset val="134"/>
      </rPr>
      <t>66</t>
    </r>
    <r>
      <rPr>
        <sz val="9"/>
        <color theme="1"/>
        <rFont val="方正仿宋简体"/>
        <charset val="134"/>
      </rPr>
      <t>间），总体目标设定与明细指标设定、与实际执行内容明显不符</t>
    </r>
  </si>
  <si>
    <r>
      <rPr>
        <sz val="9"/>
        <color theme="1"/>
        <rFont val="方正仿宋简体"/>
        <charset val="134"/>
      </rPr>
      <t>项目绩效管理不善</t>
    </r>
  </si>
  <si>
    <r>
      <t xml:space="preserve"> </t>
    </r>
    <r>
      <rPr>
        <sz val="9"/>
        <color theme="1"/>
        <rFont val="方正仿宋简体"/>
        <charset val="134"/>
      </rPr>
      <t>建议：泸定县教育和体育局在项目申报过程中严格管理既定总体目标和明细指标，充分保障总体目标与具体明细考核指标存在必然相关性、逻辑性，避免脱离实际太远</t>
    </r>
  </si>
  <si>
    <r>
      <rPr>
        <sz val="9"/>
        <color theme="1"/>
        <rFont val="方正仿宋简体"/>
        <charset val="134"/>
      </rPr>
      <t>经查，泸定县教育和体育局制定了采购内控制度、财务收支管理制度等，项目管理制度基本完善，但针对具体项目指导意见、具体管理办法、申报指南、实施细则等仍存在缺失，导致项目在实施过程中缺乏具体的监管及考核依据</t>
    </r>
  </si>
  <si>
    <r>
      <rPr>
        <sz val="9"/>
        <color theme="1"/>
        <rFont val="方正仿宋简体"/>
        <charset val="134"/>
      </rPr>
      <t>制度监管力度不足</t>
    </r>
  </si>
  <si>
    <r>
      <rPr>
        <sz val="9"/>
        <color theme="1"/>
        <rFont val="方正仿宋简体"/>
        <charset val="134"/>
      </rPr>
      <t>建议：泸定县教育和体育局应加强针对单个具体项目制定相应的指导意见、管理办法和实施细则，保障项目从目标申报到效益充分发挥全过程均有相应制度进行监管和督导</t>
    </r>
  </si>
  <si>
    <r>
      <rPr>
        <sz val="9"/>
        <color theme="1"/>
        <rFont val="方正仿宋简体"/>
        <charset val="134"/>
      </rPr>
      <t>经查泸定县教育和体育局未针对本项目设备、设施及建成资产使用效率进行全面数字化统筹，仅对日常或常规使用情况进行了关注，导致本项目及其资产管理数据不可量化，并对项目效益发挥产生影响</t>
    </r>
  </si>
  <si>
    <r>
      <rPr>
        <sz val="9"/>
        <color theme="1"/>
        <rFont val="方正仿宋简体"/>
        <charset val="134"/>
      </rPr>
      <t>建议：泸定教育和体育局加强项目后续运用中的统筹管理，尤其是针对形成资产的项目，重点针对项目资产后续效益发挥数据的归集和整理、统筹，以便作为后续继续执行项目的印证数据和管理基础</t>
    </r>
  </si>
  <si>
    <r>
      <rPr>
        <sz val="9"/>
        <color theme="1"/>
        <rFont val="方正仿宋简体"/>
        <charset val="134"/>
      </rPr>
      <t>评价组通过审视本项目实际情况，作为民族地区教育、教学事业基础建设，可带动民族地区教育、教学事业发展。但泸定县教育和体育局未对本项目可持续发展进行后续规划和管理，导致项目延展性一般，甚至无可持续发展可能</t>
    </r>
  </si>
  <si>
    <r>
      <rPr>
        <sz val="9"/>
        <color theme="1"/>
        <rFont val="方正仿宋简体"/>
        <charset val="134"/>
      </rPr>
      <t>建议：泸定县教育和体育局应加强项目事后总结和分析，从中央、省、市（州）相关政策、地区教育、教学事业发展角度进行全面规划与管理，如建立有效的数据统筹机制，对促进地区教育、教学事业发展的项目定期或不定期开展数据分析，明确相关项目是否在地区具备可延展性及可持续发展，应对可延展性、可持续发展类项目予以强化和支持</t>
    </r>
  </si>
  <si>
    <r>
      <rPr>
        <sz val="11"/>
        <color theme="1"/>
        <rFont val="方正仿宋简体"/>
        <charset val="134"/>
      </rPr>
      <t>泸定县财政局</t>
    </r>
  </si>
  <si>
    <r>
      <rPr>
        <sz val="11"/>
        <color theme="1"/>
        <rFont val="方正仿宋简体"/>
        <charset val="134"/>
      </rPr>
      <t>农村低保专项</t>
    </r>
  </si>
  <si>
    <r>
      <rPr>
        <sz val="9"/>
        <color theme="1"/>
        <rFont val="方正仿宋简体"/>
        <charset val="134"/>
      </rPr>
      <t>本项目目标申报表设定数量指标</t>
    </r>
    <r>
      <rPr>
        <sz val="9"/>
        <color theme="1"/>
        <rFont val="Times New Roman"/>
        <charset val="134"/>
      </rPr>
      <t>“</t>
    </r>
    <r>
      <rPr>
        <sz val="9"/>
        <color theme="1"/>
        <rFont val="方正仿宋简体"/>
        <charset val="134"/>
      </rPr>
      <t>农村低保受益人大于</t>
    </r>
    <r>
      <rPr>
        <sz val="9"/>
        <color theme="1"/>
        <rFont val="Times New Roman"/>
        <charset val="134"/>
      </rPr>
      <t>1200</t>
    </r>
    <r>
      <rPr>
        <sz val="9"/>
        <color theme="1"/>
        <rFont val="方正仿宋简体"/>
        <charset val="134"/>
      </rPr>
      <t>人</t>
    </r>
    <r>
      <rPr>
        <sz val="9"/>
        <color theme="1"/>
        <rFont val="Times New Roman"/>
        <charset val="134"/>
      </rPr>
      <t>”</t>
    </r>
    <r>
      <rPr>
        <sz val="9"/>
        <color theme="1"/>
        <rFont val="方正仿宋简体"/>
        <charset val="134"/>
      </rPr>
      <t>，实际</t>
    </r>
    <r>
      <rPr>
        <sz val="9"/>
        <color theme="1"/>
        <rFont val="Times New Roman"/>
        <charset val="134"/>
      </rPr>
      <t>2023</t>
    </r>
    <r>
      <rPr>
        <sz val="9"/>
        <color theme="1"/>
        <rFont val="方正仿宋简体"/>
        <charset val="134"/>
      </rPr>
      <t>年度农村低保受益人为</t>
    </r>
    <r>
      <rPr>
        <sz val="9"/>
        <color theme="1"/>
        <rFont val="Times New Roman"/>
        <charset val="134"/>
      </rPr>
      <t>1682</t>
    </r>
    <r>
      <rPr>
        <sz val="9"/>
        <color theme="1"/>
        <rFont val="方正仿宋简体"/>
        <charset val="134"/>
      </rPr>
      <t>人，偏差度为</t>
    </r>
    <r>
      <rPr>
        <sz val="9"/>
        <color theme="1"/>
        <rFont val="Times New Roman"/>
        <charset val="134"/>
      </rPr>
      <t>40.17%</t>
    </r>
    <r>
      <rPr>
        <sz val="9"/>
        <color theme="1"/>
        <rFont val="方正仿宋简体"/>
        <charset val="134"/>
      </rPr>
      <t>，体现了泸定县民政局在</t>
    </r>
    <r>
      <rPr>
        <sz val="9"/>
        <color theme="1"/>
        <rFont val="Times New Roman"/>
        <charset val="134"/>
      </rPr>
      <t>2023</t>
    </r>
    <r>
      <rPr>
        <sz val="9"/>
        <color theme="1"/>
        <rFont val="方正仿宋简体"/>
        <charset val="134"/>
      </rPr>
      <t>年度项目规划实施时，未充分考虑现实需求，项目规划、年度目标设立依据不够充分</t>
    </r>
  </si>
  <si>
    <r>
      <t xml:space="preserve">  </t>
    </r>
    <r>
      <rPr>
        <sz val="9"/>
        <color theme="1"/>
        <rFont val="方正仿宋简体"/>
        <charset val="134"/>
      </rPr>
      <t>建议：泸定县民政局严格执行项目监管职能，加强项目事前评估和调研，保障预算资金考核年度所设绩效考核指标设定依据充分、合理，为全年项目、政策实施规划的完备性提供有效、合理的编制依据</t>
    </r>
  </si>
  <si>
    <r>
      <rPr>
        <sz val="9"/>
        <color theme="1"/>
        <rFont val="方正仿宋简体"/>
        <charset val="134"/>
      </rPr>
      <t>评价组现场发现，泸定县民政局未按照《四川省最低生活保障工作规程》（川民发〔</t>
    </r>
    <r>
      <rPr>
        <sz val="9"/>
        <color theme="1"/>
        <rFont val="Times New Roman"/>
        <charset val="134"/>
      </rPr>
      <t>2021</t>
    </r>
    <r>
      <rPr>
        <sz val="9"/>
        <color theme="1"/>
        <rFont val="方正仿宋简体"/>
        <charset val="134"/>
      </rPr>
      <t>〕</t>
    </r>
    <r>
      <rPr>
        <sz val="9"/>
        <color theme="1"/>
        <rFont val="Times New Roman"/>
        <charset val="134"/>
      </rPr>
      <t>180</t>
    </r>
    <r>
      <rPr>
        <sz val="9"/>
        <color theme="1"/>
        <rFont val="方正仿宋简体"/>
        <charset val="134"/>
      </rPr>
      <t>号）文件相关要求，未针对低保受益户建立低保受益户分类管理制度、低保对象参加公益劳动制度</t>
    </r>
  </si>
  <si>
    <r>
      <rPr>
        <sz val="9"/>
        <color theme="1"/>
        <rFont val="方正仿宋简体"/>
        <charset val="134"/>
      </rPr>
      <t>项目制度建设力度不足</t>
    </r>
  </si>
  <si>
    <r>
      <rPr>
        <sz val="9"/>
        <color theme="1"/>
        <rFont val="方正仿宋简体"/>
        <charset val="134"/>
      </rPr>
      <t>建议：泸定县民政局严格按照相关政策规定、管理规划、制度等制定相应的监督、管理实施细则，保障农村低保项目在全过程监管、执行、绩效考核中均有理有据，为农村低保专项项目顺利执行提供有力保障</t>
    </r>
  </si>
  <si>
    <r>
      <rPr>
        <sz val="9"/>
        <color theme="1"/>
        <rFont val="方正仿宋简体"/>
        <charset val="134"/>
      </rPr>
      <t>经询问，泸定县民政局未针对农村低保扶持和低保扶贫开发（乡村振兴）建立具体实施细则，也未扶持农村低保人员就业创收</t>
    </r>
  </si>
  <si>
    <r>
      <rPr>
        <sz val="9"/>
        <color theme="1"/>
        <rFont val="方正仿宋简体"/>
        <charset val="134"/>
      </rPr>
      <t>建议：泸定县民政局应响应相关政策规定，建立健全农村低保拓展和扶贫开发（乡村振兴）相关细则，积极推动农村低保人员创业、就业，从根源消灭农村低保人员</t>
    </r>
  </si>
  <si>
    <r>
      <rPr>
        <sz val="11"/>
        <color theme="1"/>
        <rFont val="方正仿宋简体"/>
        <charset val="134"/>
      </rPr>
      <t>城乡低保专项</t>
    </r>
  </si>
  <si>
    <r>
      <rPr>
        <sz val="9"/>
        <color theme="1"/>
        <rFont val="方正仿宋简体"/>
        <charset val="134"/>
      </rPr>
      <t>本项目目标申报表设定数量指标</t>
    </r>
    <r>
      <rPr>
        <sz val="9"/>
        <color theme="1"/>
        <rFont val="Times New Roman"/>
        <charset val="134"/>
      </rPr>
      <t>“</t>
    </r>
    <r>
      <rPr>
        <sz val="9"/>
        <color theme="1"/>
        <rFont val="方正仿宋简体"/>
        <charset val="134"/>
      </rPr>
      <t>城镇低保受益人大于</t>
    </r>
    <r>
      <rPr>
        <sz val="9"/>
        <color theme="1"/>
        <rFont val="Times New Roman"/>
        <charset val="134"/>
      </rPr>
      <t>900</t>
    </r>
    <r>
      <rPr>
        <sz val="9"/>
        <color theme="1"/>
        <rFont val="方正仿宋简体"/>
        <charset val="134"/>
      </rPr>
      <t>人</t>
    </r>
    <r>
      <rPr>
        <sz val="9"/>
        <color theme="1"/>
        <rFont val="Times New Roman"/>
        <charset val="134"/>
      </rPr>
      <t>”</t>
    </r>
    <r>
      <rPr>
        <sz val="9"/>
        <color theme="1"/>
        <rFont val="方正仿宋简体"/>
        <charset val="134"/>
      </rPr>
      <t>，实际</t>
    </r>
    <r>
      <rPr>
        <sz val="9"/>
        <color theme="1"/>
        <rFont val="Times New Roman"/>
        <charset val="134"/>
      </rPr>
      <t>2023</t>
    </r>
    <r>
      <rPr>
        <sz val="9"/>
        <color theme="1"/>
        <rFont val="方正仿宋简体"/>
        <charset val="134"/>
      </rPr>
      <t>年度城镇低保受益人为</t>
    </r>
    <r>
      <rPr>
        <sz val="9"/>
        <color theme="1"/>
        <rFont val="Times New Roman"/>
        <charset val="134"/>
      </rPr>
      <t>1092</t>
    </r>
    <r>
      <rPr>
        <sz val="9"/>
        <color theme="1"/>
        <rFont val="方正仿宋简体"/>
        <charset val="134"/>
      </rPr>
      <t>人，偏差度为</t>
    </r>
    <r>
      <rPr>
        <sz val="9"/>
        <color theme="1"/>
        <rFont val="Times New Roman"/>
        <charset val="134"/>
      </rPr>
      <t>21.33%</t>
    </r>
    <r>
      <rPr>
        <sz val="9"/>
        <color theme="1"/>
        <rFont val="方正仿宋简体"/>
        <charset val="134"/>
      </rPr>
      <t>，体现了泸定县民政局在</t>
    </r>
    <r>
      <rPr>
        <sz val="9"/>
        <color theme="1"/>
        <rFont val="Times New Roman"/>
        <charset val="134"/>
      </rPr>
      <t>2023</t>
    </r>
    <r>
      <rPr>
        <sz val="9"/>
        <color theme="1"/>
        <rFont val="方正仿宋简体"/>
        <charset val="134"/>
      </rPr>
      <t>年度项目规划实施时，未充分考虑现实需求，项目规划、年度目标设立依据不够充分</t>
    </r>
  </si>
  <si>
    <r>
      <t xml:space="preserve"> </t>
    </r>
    <r>
      <rPr>
        <sz val="9"/>
        <color theme="1"/>
        <rFont val="方正仿宋简体"/>
        <charset val="134"/>
      </rPr>
      <t>建议：泸定县民政局严格执行项目监管职能，加强项目事前评估和调研，保障预算资金考核年度所设绩效考核指标设定依据充分、合理，为全年项目、政策实施规划的完备性提供有效、合理的编制依据</t>
    </r>
  </si>
  <si>
    <r>
      <rPr>
        <sz val="9"/>
        <color theme="1"/>
        <rFont val="方正仿宋简体"/>
        <charset val="134"/>
      </rPr>
      <t>建议：泸定县民政局严格按照相关政策规定、管理规划、制度等制定相应的监督、管理实施细则，保障城镇低保项目在全过程监管、执行、绩效考核中均有理有据，为城镇低保专项项目顺利执行提供有力保障</t>
    </r>
  </si>
  <si>
    <r>
      <rPr>
        <sz val="9"/>
        <color theme="1"/>
        <rFont val="方正仿宋简体"/>
        <charset val="134"/>
      </rPr>
      <t>经询问，泸定县民政局未针对城镇低保扶持和低保扶贫开发（乡村振兴）建立具体实施细则，也未扶持城镇低保人员就业创收</t>
    </r>
  </si>
  <si>
    <r>
      <rPr>
        <sz val="9"/>
        <color theme="1"/>
        <rFont val="方正仿宋简体"/>
        <charset val="134"/>
      </rPr>
      <t>建议：泸定县民政局应响应相关政策规定，建立健全城镇低保拓展和扶贫开发（乡村振兴）相关细则，积极推动城镇低保人员创业、就业，从根源消灭城镇低保人</t>
    </r>
  </si>
  <si>
    <r>
      <rPr>
        <sz val="11"/>
        <color theme="1"/>
        <rFont val="方正仿宋简体"/>
        <charset val="134"/>
      </rPr>
      <t>城区环境卫生外包服务项目经费</t>
    </r>
  </si>
  <si>
    <r>
      <rPr>
        <sz val="9"/>
        <color theme="1"/>
        <rFont val="方正仿宋简体"/>
        <charset val="134"/>
      </rPr>
      <t>泸定县主干道日常人员、车辆流动性大，旅游人群多，垃圾清运机械化作业难以顺利进行，一定程度上影响了清洁效率</t>
    </r>
  </si>
  <si>
    <r>
      <rPr>
        <sz val="9"/>
        <color theme="1"/>
        <rFont val="方正仿宋简体"/>
        <charset val="134"/>
      </rPr>
      <t>项目实施规划不明确</t>
    </r>
  </si>
  <si>
    <r>
      <rPr>
        <sz val="9"/>
        <color theme="1"/>
        <rFont val="方正仿宋简体"/>
        <charset val="134"/>
      </rPr>
      <t>建议泸定县综合行政执法局调整清洁作业时间至交通流量较低的时段，如夜间或凌晨，以减少对交通的影响</t>
    </r>
  </si>
  <si>
    <r>
      <rPr>
        <sz val="9"/>
        <color theme="1"/>
        <rFont val="方正仿宋简体"/>
        <charset val="134"/>
      </rPr>
      <t>泸定县综合行政执法局</t>
    </r>
    <r>
      <rPr>
        <sz val="9"/>
        <color theme="1"/>
        <rFont val="Times New Roman"/>
        <charset val="134"/>
      </rPr>
      <t>2023</t>
    </r>
    <r>
      <rPr>
        <sz val="9"/>
        <color theme="1"/>
        <rFont val="方正仿宋简体"/>
        <charset val="134"/>
      </rPr>
      <t>年对甘孜州强盛物业管理有限责任公司就环卫项目未进行监管，未对其环卫作业实施的完整性、及时性、实施质量等按照约定进行考核</t>
    </r>
  </si>
  <si>
    <r>
      <rPr>
        <sz val="9"/>
        <color theme="1"/>
        <rFont val="方正仿宋简体"/>
        <charset val="134"/>
      </rPr>
      <t>建议泸定县综合行政执法局应当安排专门的人员对城区环境服务外包项目进行日常监管，定期与不定期对外包公司按合同约定进行考核</t>
    </r>
  </si>
  <si>
    <r>
      <rPr>
        <sz val="9"/>
        <color theme="1"/>
        <rFont val="方正仿宋简体"/>
        <charset val="134"/>
      </rPr>
      <t>经评价组在现场查看，个别快车道路面尘土较多，存在白色垃圾，个别人行道路段存在烟头，路面洁净度有待进一步提高；个别果皮箱超负荷装载，且箱体附有明显污渍，缺乏清理、清洗；个别角落位置的巡回捡拾作业有待进一步加强，保洁单位的作业质量有待提升</t>
    </r>
  </si>
  <si>
    <r>
      <rPr>
        <sz val="9"/>
        <color theme="1"/>
        <rFont val="方正仿宋简体"/>
        <charset val="134"/>
      </rPr>
      <t>日常监管力度不足</t>
    </r>
  </si>
  <si>
    <r>
      <rPr>
        <sz val="9"/>
        <color theme="1"/>
        <rFont val="方正仿宋简体"/>
        <charset val="134"/>
      </rPr>
      <t>建议泸定县综合行政执法局应加强对重点区域的清洗频次，确保没有污渍和超负荷装载的现象，在人流密集的区域，确保无白色垃圾和烟头存在</t>
    </r>
  </si>
  <si>
    <r>
      <rPr>
        <sz val="11"/>
        <color theme="1"/>
        <rFont val="方正仿宋简体"/>
        <charset val="134"/>
      </rPr>
      <t>中国人民政治协商会议泸定县委员会办公室</t>
    </r>
  </si>
  <si>
    <r>
      <rPr>
        <sz val="11"/>
        <color theme="1"/>
        <rFont val="方正仿宋简体"/>
        <charset val="134"/>
      </rPr>
      <t>村史建设</t>
    </r>
  </si>
  <si>
    <r>
      <rPr>
        <sz val="9"/>
        <color theme="1"/>
        <rFont val="方正仿宋简体"/>
        <charset val="134"/>
      </rPr>
      <t>实施方案中规划</t>
    </r>
    <r>
      <rPr>
        <sz val="9"/>
        <color theme="1"/>
        <rFont val="Times New Roman"/>
        <charset val="134"/>
      </rPr>
      <t>8</t>
    </r>
    <r>
      <rPr>
        <sz val="9"/>
        <color theme="1"/>
        <rFont val="方正仿宋简体"/>
        <charset val="134"/>
      </rPr>
      <t>个村修建村史馆，每个村</t>
    </r>
    <r>
      <rPr>
        <sz val="9"/>
        <color theme="1"/>
        <rFont val="Times New Roman"/>
        <charset val="134"/>
      </rPr>
      <t>10</t>
    </r>
    <r>
      <rPr>
        <sz val="9"/>
        <color theme="1"/>
        <rFont val="方正仿宋简体"/>
        <charset val="134"/>
      </rPr>
      <t>万元村史馆建设经费，实施中发现其中</t>
    </r>
    <r>
      <rPr>
        <sz val="9"/>
        <color theme="1"/>
        <rFont val="Times New Roman"/>
        <charset val="134"/>
      </rPr>
      <t>10</t>
    </r>
    <r>
      <rPr>
        <sz val="9"/>
        <color theme="1"/>
        <rFont val="方正仿宋简体"/>
        <charset val="134"/>
      </rPr>
      <t>万元不能满足村史馆建设，其中</t>
    </r>
    <r>
      <rPr>
        <sz val="9"/>
        <color theme="1"/>
        <rFont val="Times New Roman"/>
        <charset val="134"/>
      </rPr>
      <t>2</t>
    </r>
    <r>
      <rPr>
        <sz val="9"/>
        <color theme="1"/>
        <rFont val="方正仿宋简体"/>
        <charset val="134"/>
      </rPr>
      <t>个村不满足村史馆建设基本条件，将</t>
    </r>
    <r>
      <rPr>
        <sz val="9"/>
        <color theme="1"/>
        <rFont val="Times New Roman"/>
        <charset val="134"/>
      </rPr>
      <t>2</t>
    </r>
    <r>
      <rPr>
        <sz val="9"/>
        <color theme="1"/>
        <rFont val="方正仿宋简体"/>
        <charset val="134"/>
      </rPr>
      <t>个村村史馆建设经费调整用于其他村村史馆建设</t>
    </r>
  </si>
  <si>
    <r>
      <rPr>
        <sz val="9"/>
        <color theme="1"/>
        <rFont val="方正仿宋简体"/>
        <charset val="134"/>
      </rPr>
      <t>中国人民政治协商会议泸定县委员会办公室应加强项目前期调研，在外界环境发生时应及时对方案进行更新</t>
    </r>
  </si>
  <si>
    <r>
      <rPr>
        <sz val="11"/>
        <color theme="1"/>
        <rFont val="方正仿宋简体"/>
        <charset val="134"/>
      </rPr>
      <t>泸定县林业和草原局</t>
    </r>
  </si>
  <si>
    <r>
      <rPr>
        <sz val="11"/>
        <color theme="1"/>
        <rFont val="方正仿宋简体"/>
        <charset val="134"/>
      </rPr>
      <t>森林应急灭火大队工作经费</t>
    </r>
  </si>
  <si>
    <r>
      <rPr>
        <sz val="9"/>
        <color theme="1"/>
        <rFont val="方正仿宋简体"/>
        <charset val="134"/>
      </rPr>
      <t>泸定县林业和草原局提供了</t>
    </r>
    <r>
      <rPr>
        <sz val="9"/>
        <color theme="1"/>
        <rFont val="Times New Roman"/>
        <charset val="134"/>
      </rPr>
      <t>2023</t>
    </r>
    <r>
      <rPr>
        <sz val="9"/>
        <color theme="1"/>
        <rFont val="方正仿宋简体"/>
        <charset val="134"/>
      </rPr>
      <t>年的绩效目标申报表</t>
    </r>
    <r>
      <rPr>
        <sz val="9"/>
        <color theme="1"/>
        <rFont val="Times New Roman"/>
        <charset val="134"/>
      </rPr>
      <t>2</t>
    </r>
    <r>
      <rPr>
        <sz val="9"/>
        <color theme="1"/>
        <rFont val="方正仿宋简体"/>
        <charset val="134"/>
      </rPr>
      <t>份，绩效自评表</t>
    </r>
    <r>
      <rPr>
        <sz val="9"/>
        <color theme="1"/>
        <rFont val="Times New Roman"/>
        <charset val="134"/>
      </rPr>
      <t>1</t>
    </r>
    <r>
      <rPr>
        <sz val="9"/>
        <color theme="1"/>
        <rFont val="方正仿宋简体"/>
        <charset val="134"/>
      </rPr>
      <t>份，</t>
    </r>
    <r>
      <rPr>
        <sz val="9"/>
        <color theme="1"/>
        <rFont val="Times New Roman"/>
        <charset val="134"/>
      </rPr>
      <t>3</t>
    </r>
    <r>
      <rPr>
        <sz val="9"/>
        <color theme="1"/>
        <rFont val="方正仿宋简体"/>
        <charset val="134"/>
      </rPr>
      <t>份文件绩效指标设置均存在不一致的情况，将导致难以开展绩效考核。如一体化系统中绩效申报表无可持续影响指标和经济效益指标，绩效自评表中又存在可持续影响指标和经济效益指标，另一份绩效目标申报表中又只有经济效益指标、无可持续影响指标</t>
    </r>
  </si>
  <si>
    <r>
      <rPr>
        <sz val="9"/>
        <color theme="1"/>
        <rFont val="方正仿宋简体"/>
        <charset val="134"/>
      </rPr>
      <t>泸定县林业和草原局应制定一套统一的绩效指标定义和标准，确保所有文件在评估时使用相同的指标体系，在提交绩效相关的文件前，设立严格的审核流程，由专门的人员进行核查，以减少错误和不一致</t>
    </r>
  </si>
  <si>
    <t>总分</t>
  </si>
  <si>
    <t>得分</t>
  </si>
  <si>
    <t>得分率</t>
  </si>
  <si>
    <t>执行率</t>
  </si>
  <si>
    <t>2024年度泸定县财政局绩效评价项目问题汇总清单</t>
  </si>
  <si>
    <t>经评价组向泸定县综合行政执法局索取相关内部控制及管理制度发现，泸定县综合行政执法局未制定相关项目指导意见、管理办法、申报指南、实施细则等管理制度</t>
  </si>
  <si>
    <t>建议：泸定县综合行政执法局应强化部门制度建设力度，针对项目管理应细化项目监管方面的制度，加强制度控制</t>
  </si>
  <si>
    <t>预算控制与执行</t>
  </si>
  <si>
    <t>经检查发现，泸定县综合行政执法局在执行该项目后，存在部分项目合同、验收报告等资料未齐全并及时归档的情况</t>
  </si>
  <si>
    <t>建议：泸定县综合行政执法局应加强项目监管力度，严格按照相关档案管理制度，将项目相关档案进行及时归档保存，防止项目关键性资料遗失</t>
  </si>
  <si>
    <t>本项目预算100.00万元，实际执行91.70万元，执行率91.70%</t>
  </si>
  <si>
    <t>建议：泸定县综合行政执法局应加强预算管理与规划，充分测算和事前评估，保障项目运行经费恰到好处，提高财政资金使用效率</t>
  </si>
  <si>
    <t>泸定县县城部分污水管道设施配套年久老化，管道内部沉淀物多，极易造成堵塞，且部分管道容积率不足，疏通清理力度难、频率高，随着时间的增长，该部分污水管道发生故障的概率将会上涨，清理费用也会提高</t>
  </si>
  <si>
    <t>项目实施后效益跟踪及可持续性效益发挥存在不足</t>
  </si>
  <si>
    <t>建议：泸定县综合行政执法局应根据城市发展的需要，逐步扩展现有污水管网，增加管道容积，并采用新材料和技术提高管道耐久性和处理效率</t>
  </si>
  <si>
    <t>泸定县当前普通群众对污水处理的重要性认识不足，未足够重视生活中的环保行为，也影响了项目的社会效益，加大了县城污水的处理成本</t>
  </si>
  <si>
    <t>建议：泸定县综合行政执法局应通过社区活动、媒体宣传等多种方式，增强公众对污水处理重要性的认识，提升他们的环保意识和节水行为</t>
  </si>
  <si>
    <t>绩效管理</t>
  </si>
  <si>
    <t>泸定县县城部分区域基础设施比较陈旧，老化的管线、道路和桥梁等设施增加了维护难度和成本，基础设施的维护和升级又需要大量财政资金，而公共预算有限，难以满足基础设施改造的需求</t>
  </si>
  <si>
    <t>泸定县综合行政执法局应对现有基础设施进行全面的检查和评估，确定哪些设施最急需维护或更换，并按优先级排序进行，实施定期的维护计划，减少紧急维修的频率和成本</t>
  </si>
  <si>
    <t>财务管理</t>
  </si>
  <si>
    <t>城市基础设施维护费项目作为每年常态化实施的项目，泸定县综合行政执法局未制定相关项目指导意见、管理办法、申报指南、实施细则等管理制度</t>
  </si>
  <si>
    <t>泸定县综合行政执法局应牵头制定一套详尽的项目管理指导意见、管理办法、申报指南和实施细则，确保项目的透明性、效率性和合规性</t>
  </si>
  <si>
    <t>资产管理</t>
  </si>
  <si>
    <t>评价组查阅了泸定县水利局项目事情绩效评估报告和项目绩效目标申报表，泸定县水利局以《四川省大中型水利水电工程移民工作条例》（2016年7月23日四川省第十二届人民代表大会常务委员会第27次会议通过）、《四川扶贫移民工作局关于印发&lt;四川省大中型水利水电工程移民后期扶持人口管理办法&gt;的通知》（川扶贫移民发〔2018〕129号）等文件要求进行项目资金发放和项目规划，但整体项目目标申报表中无明确的产出数量、产出质量、产出效益等指标，指标缺失严重，导致项目年度自评无法具体量化各项指标完成情况</t>
  </si>
  <si>
    <t>目标规划与绩效管理不善</t>
  </si>
  <si>
    <t xml:space="preserve"> 建议：泸定县水利局加强项目实施规划，同时在项目申报过程中严格管理既定总体目标和明细指标值，绩效管理是预算管理的延伸，存在这必然联系，应保持基本一致</t>
  </si>
  <si>
    <t>经查，泸定县水利局制定了采购内控制度、财务收支管理制度等，项目管理制度基本完善，但针对具体项目指导意见、具体管理办法、申报指南、实施细则等仍存在缺失，导致项目在实施过程中缺乏具体的监管及考核依据</t>
  </si>
  <si>
    <t>建议：泸定县水利局应加强针对单个具体项目制定相应的指导意见、管理办法和实施细则，保障项目从目标申报到效益充分发挥全过程均有相应制度进行监管和督导</t>
  </si>
  <si>
    <t>水电移民后期扶持2023年政府性基金支出项目申请财政资金2759.61万元，预算资金全部及时到位，但根据泸定县水利局提供的发放明细显示，截至评价日，泸定县水利局仅支付了直发直补706.10万元及后扶项目前期费用98.83万元，合计支付804.93万元</t>
  </si>
  <si>
    <t>项目分配不及时</t>
  </si>
  <si>
    <t>建议：泸定县水利局加强项目分配管理，强化分配过程和分配时间节点控制，提高项目分配效率</t>
  </si>
  <si>
    <t>评价组通过问卷调查分析，共计发放问卷72份，收回有效问卷72份，其中体现社会满意度88.89%、补偿需求度84.72%、水电移民安置区基础设施完善程度“中等”，相关分析数据均中等偏低，体现了本项目在效益发挥上存在不足</t>
  </si>
  <si>
    <t>未针对项目效益发挥进行跟踪调查</t>
  </si>
  <si>
    <t>建议：泸定县水利局应充分开展项目管理过程数据统筹，针对当期效益发挥不足的地方进行研究和分析，及时总结出应对策略和改善方案</t>
  </si>
  <si>
    <t>评价组查阅了泸桥镇人民政府项目事情绩效评估报告和项目绩效目标申报表，泸桥镇人民政府仅以《泸定县新城建设征收占用土地和房屋拆迁补偿安置的办法》、《泸定县人民政府关于印发&lt;泸定县新城建设征收占用土地和房屋拆迁补偿安置的办法&gt;的通知》（泸府发〔2019〕10号）等文件要求进行项目资金发放，无具体的事实细则和规划，且目标申报表中“经济成本指标-全年创业补贴”指标值设置为≤5,719,050.00元，与年初预算金额1037.60万元严重不符合</t>
  </si>
  <si>
    <t xml:space="preserve"> 建议：泸桥镇人民政府加强项目实施规划，同时在项目申报过程中严格管理既定总体目标和明细指标值，绩效管理是预算管理的延伸，存在这必然联系，应保持基本一致</t>
  </si>
  <si>
    <t>经查，泸桥镇人民政府制定了采购内控制度、财务收支管理制度等，项目管理制度基本完善，但针对具体项目指导意见、具体管理办法、申报指南、实施细则等仍存在缺失，导致项目在实施过程中缺乏具体的监管及考核依据</t>
  </si>
  <si>
    <t>建议：泸桥镇人民政府应加强针对单个具体项目制定相应的指导意见、管理办法和实施细则，保障项目从目标申报到效益充分发挥全过程均有相应制度进行监管和督导</t>
  </si>
  <si>
    <t>根据对泸桥镇人民政府新城失地农民创业补贴发放情况进行检查，发现泸桥镇在2023年5月发放的创业补贴为2022年1月-12月补贴，发放补贴跨期为5个月</t>
  </si>
  <si>
    <t>建议：炉桥镇人民政府加强项目分配管理，强化分配过程和分配时间节点控制，提高项目分配效率</t>
  </si>
  <si>
    <t>评价组向泸桥镇人民政府索取了相关本项目实施过程资料及验收相关资料，泸桥镇人民政府未对本项目实施过程资料及验收相关资料进行归档管理，资料存在缺失</t>
  </si>
  <si>
    <t>制度执行力不足</t>
  </si>
  <si>
    <t>建议：泸桥镇人民政府应加强制度执行力度，尤其针对档案管理方面，保障项目资料的完整性、有效性</t>
  </si>
  <si>
    <t>评价组通过问卷调查分析，共计发放问卷18份，收回有效问卷18份，其中体现社会满意度72.22%、补偿需求度83.33%、失地补偿度66.67%，相关分析数据均中等偏低，体现了本项目在效益发挥上存在不足。
同步，项目组针对项目实施结果追溯至辅助创业比率情况，经询问，该情况泸桥镇人民政府未进行统筹分析，导致效益发挥无明确数据可查</t>
  </si>
  <si>
    <t>建议：炉桥镇人民政府应充分开展项目管理过程数据统筹，针对当期效益发挥不足的地方进行研究和分析，及时总结出应对策略和改善方案</t>
  </si>
  <si>
    <t>泸定县泸桥镇人民政府在绩效评价现场工作中未向评价组提供项目立项批复相关资料和项目资金文件，存在项目必要资料未进行归档导致丢失的情况</t>
  </si>
  <si>
    <t>档案管理不善</t>
  </si>
  <si>
    <t>建议：泸定县泸桥镇人民政府应加强对项目资料的管理，对于项目立项和实施过程中的所有资料均应妥善保管并归档</t>
  </si>
  <si>
    <t>未对具体项目的管理编制指导意见、实施细则、管理办法等用以明确具体项目实施的控制体系</t>
  </si>
  <si>
    <t>建议：泸定县泸桥镇人民政府严格按照相关政策规定、管理规划、制度等制定相应的监督、管理制度，保障相关项目、政策在全过程监管、执行、绩效考核中均有理有据，并在一定程度上保障项目、政策既定效益得到有效发挥</t>
  </si>
  <si>
    <t>经问卷调查分析，本项目共计发放问卷17份，收到有效问卷17份，其中社会满意度非常满意仅11.76%、生活条件改善程度78.25%、覆盖范围满意度82.34%，综合数据分析本项目效益发挥明显不足</t>
  </si>
  <si>
    <t>建议：泸定县泸桥镇人民政府充分开展项目实施民意调查跟踪，及时了解受益群众切身感受和利益保障，提升地区民众生活水平</t>
  </si>
  <si>
    <t xml:space="preserve"> 评价组检查发现，冷碛镇古银杏保护与抢修复壮项目项目实施程序较完善，存在项目实施程序不严密的情况，如：（1）财政资金下达时间早于事前绩效评估时间。泸定县财政局2023年6月14日向冷碛镇人民政府下达泸定县冷碛镇古银杏保护及抢救复壮项目征拆资金380.00万元。项目单位泸定县冷碛镇人民政府2023年6月15日编制《2023年度泸定县县级预算事前绩效评估报告》，申请实施泸定县冷碛镇古银杏保护及抢救复壮项目。（2）项目实际开展时间早于事前绩效评估时间。2023年6月13日与余有平签订房屋征收补偿协议，2023年6月14日分别与邹桂珍、邹国琼签订房屋征收补偿协议，编制事前评估报告时间早于部分房屋征收补偿协议签订时间</t>
  </si>
  <si>
    <t>项目立项审查程序不严谨</t>
  </si>
  <si>
    <t xml:space="preserve"> 建议：泸定县冷碛镇人民政府今后严格按照项目管理办法的规定开展事前绩效评估或可行性研究论证，充分考虑跨部门、跨期间实施项目的连接性，合理制定年度绩效目标并组织实施，充分发挥实施项目的生态效益、社会效益和经济效益</t>
  </si>
  <si>
    <t>泸定县冷碛镇人民政府未按照事前编制的实施方案和项目建议书开展项目立项和执行，根据拨付资金实施了部分内容，未能充分实现古银杏的生态效益、社会效益和经济效益</t>
  </si>
  <si>
    <t>项目规划不严谨</t>
  </si>
  <si>
    <t>建议：泸定县冷碛镇人民政府今后严格按照项目管理办法的规定开展事前绩效评估或可行性研究论证，充分考虑跨部门、跨期间实施项目的连接性，合理制定年度绩效目标并组织实施，充分发挥实施项目的生态效益、社会效益和经济效益</t>
  </si>
  <si>
    <t>泸定县冷碛镇人民政府实施项目过程存在不规范的情况，如：（1）项目实施过程涉及的资产评估、劳务派遣和设备租赁合同未签订日期。（2）项目完成后未进行专项验收</t>
  </si>
  <si>
    <t>项目监管力度不足</t>
  </si>
  <si>
    <t>建议：泸定县冷碛镇人民政府应加强项目执行过程监督、加强项目实施资料审核，提升项目实施过程和项目资料的规范性，补充对已完成的农户拆除搬迁项目进行验收</t>
  </si>
  <si>
    <t>泸定县冷碛镇人民政府向评价组提交了泸定县冷碛镇古银杏保护及抢救复壮项目绩效自评报告，自评报告披露了基本情况、总体进展和资金收支情况等，自评报告内容不完整，未披露项目资金申报及批复情况、项目绩效目标、资金使用、项目组织实施情况、目标完成情况、项目效益情况和实施项目的问题及建议</t>
  </si>
  <si>
    <t>绩效管理不善</t>
  </si>
  <si>
    <t>建议：泸定县冷碛镇人民政府应加强绩效评价知识的学习，强化项目事前控制、事中控制和事后控制，按照文件要求对实施项目开展绩效自评</t>
  </si>
  <si>
    <t>根据县卫健局提供泸定县疾病预防控制中心职业病防治、泸定县冷碛镇中心卫生院老年健康与医养结合服务绩效目标申报表，指标设置均涵盖数量、质量、时效、成本、效益以及满意度指标，指标设置完整。但是老年健康与医养结合服务绩效目标社会效益指标设置不合理，编制社会效益指标“绩效自评时间2023年12月”，不属于社会效益指标</t>
  </si>
  <si>
    <t>绩效目标制定是预算绩效管理的基础，也是编制部门预算、实施绩效监控、开展绩效评价的依据。建议泸定县卫生健康局及政策实施单位一是落实绩效管理主体责任，扎实开展前期调研，收集项目相关数据，科学合理测算绩效目标；二是制定编制绩效目标工作流程，重点突出财务部门的审核责任，要求各业务部门在上报绩效目标时，需提供目标值测算依据</t>
  </si>
  <si>
    <t>县卫健局应根据《四川省基本公共卫生服务补助资金管理办法》执行该项政策，管理办法仅明确了资金使用范围，但是未根据“各级财政部门、卫生健康部门以及转移支付具体使用单位，要按照财政预算和国库管理有关规定，制定资金管理办法，加强补助资金管理，规范预算执行管理。”的要求制定适用的制度，如责任主体，职责分工、资金如何使用等，相关档案管理制度需进一步完善</t>
  </si>
  <si>
    <t>项目制度建设不完善</t>
  </si>
  <si>
    <t>建议泸定县卫生健康局积极审查部门相关制度，针对实际业务执行中存在制度缺失情况进行统筹，补全相关制度，保障业务执行均有制度可依</t>
  </si>
  <si>
    <t>1.根据2024年3月21日《泸定县卫生健康局关于印发&lt;2024年泸定县失能老年人“健康敲门行动”实施方案〉的通知》（泸卫发〔2024〕24号）文件，泸定县卫生健康局通知县属各医疗机构、局机关相关股室按照“个人申请、村级初审、机构审核、县（市）备案”的流程进行。凡愿意接受上门健康服务的失能老年人，由本人或其监护人向居住地村（社区）提出申请，村（社区）初审后报当地基层医疗卫生机构审核，基层医疗卫生机构审核后将符合条件的失能老年人报县（市）卫生健康局备案”，结合本政策绩效目标申报，要求2023年12月之前完成本政策所有项目实施，泸定县卫生健康局对本政策的决策高效性严重迟缓。
2.根据相关档案资料，按照“个人申请、村级初审、机构审核、县（市）备案”的流程进行失能老年人申请审批，对审批通过的6人定期进行上门服务，资金下达于2023年4月-9月期间，实际执行为2023年11月。
综上，泸定县卫生健康局在政策管理效率及资金使用效率上有待加强和提高</t>
  </si>
  <si>
    <t>建议泸定县卫生健康局加强政策管理，从政策制定到执行，再到政策项目验收，严格控制时间效率，保障国家、省、市（州）相关政策严格按照既定时间发挥应有效益</t>
  </si>
  <si>
    <t>评价组向泸定县卫生健康局索取了政策实施年度总结等资料，泸定县卫生健康局未根据每年政策实施结果，归纳总结政策实施的经验、不足，形成政策实施经验积累，并以此为参考，对政策相关内容、配套管理机制等进行了调整和完善</t>
  </si>
  <si>
    <t>政策持续管理力度不足</t>
  </si>
  <si>
    <t>建议泸定县卫生健康局加强政策调整机制的监管和监控，针对长期跨年度实施政策，应根据当年实施情况进行政策执行成果总结，完善不足</t>
  </si>
  <si>
    <t>评价组审查了泸定县卫生健康局相关管理制度及询问政策投诉反馈渠道信息，发现泸定县卫生健康局未建立相关政策投诉反馈机制</t>
  </si>
  <si>
    <t>政策执行机制不完善</t>
  </si>
  <si>
    <t>建议泸定县卫生健康局完善政策投诉反馈机制，比如在局级单位建设投诉反馈信箱、在乡镇张贴政策投诉反馈电话，及时了解政策实施后受益民众的真实感受和意愿，为政策调整提供一定的大众依据</t>
  </si>
  <si>
    <t>评价组通过问卷调查分析，本政策在泸定县范围内实施后，受益群众反映综合满意度为87.39%、政策补偿度87.39%、改善程度87.39%，相关综合满意度、政策补偿度、改善程度均不高</t>
  </si>
  <si>
    <t>建议泸定县卫生健康局及时针对政策实施进行访谈或者情况抽查，充分了解政策实施后地区民众的切实感受，为后续政策实施提供历史参考依据</t>
  </si>
  <si>
    <t>根据县卫健局提供计划生育奖励扶助项目、计划生育服务（四项制度资金）项目政策绩效目标申报表，指标设置基本涵盖数量、质量、时效、成本、效益以及满意度指标，但是计划生育服务（四项制度资金）项目未编制时效指标，指标设置不完整。社会效益指标设置有待进一步完善，如计划生育服务（四项制度资金）项目设置社会效益指标“家庭发展能力”，指标值为定性“高中低”，指标值设置有待进一步完善</t>
  </si>
  <si>
    <t>绩效目标制定是预算绩效管理的基础，也是编制部门预算、实施绩效监控、开展绩效评价的依据。建议县卫健局及政策实施单位一是落实绩效管理主体责任，扎实开展前期调研，收集项目相关数据，科学合理测算绩效目标；二是制定编制绩效目标工作流程，重点突出财务部门的审核责任，要求各业务部门在上报绩效目标时，需提供目标值测算依据</t>
  </si>
  <si>
    <t>县卫健局根据资金下达相关文件执行该项政策，未制定政策执行具体管理办法及资金管理办法，如责任主体，职责分工、资金如何使用等。档案管理制度及投诉反馈机制欠缺，需进一步完善</t>
  </si>
  <si>
    <t>建议县卫健局及政策实施单位，一是完善政策管理制度，保障政策实施有理有据，通过制度的规定严格规范政策实施行为，促进政策实施合规有效。二是建立档案管理制度及投诉反馈机制，完备的档案管理制度，对政策实施档案整理存放有一定的约束作用，资料档案完备，分类规范，存放环境符合相关安全规定；制定有投诉反馈的机制、建设有相关投诉渠道，有利于政策实施更贴近老百姓生活，满足居民需求</t>
  </si>
  <si>
    <t>根据发放的问卷调查，进行回收整理，发放问卷75份，回收有效问卷75份，其中在对该项政策还在哪方面需要进行改进问题中，回答政策宣传广泛性47人，占比62.16%</t>
  </si>
  <si>
    <t>政策宣传力度不足</t>
  </si>
  <si>
    <t>建议县卫健局多元化进行政策宣传，拓宽政策宣传渠道，增加广告播放、短信推送等完善政策宣传的方式，满足不同群体对信息的获取</t>
  </si>
  <si>
    <t>根据县民政局提供城乡低保政策绩效目标申报表，指标设置基本涵盖数量、质量、时效、成本、效益以及满意度指标，“经济成本指标-城市低保补贴标准”指标值设置为“按文件要求执行”，“可持续影响指标-城乡低保救助体系”指标值为“进一步完善”，指标值未量化</t>
  </si>
  <si>
    <t>建议县民政局加强绩效管理学习，严格按照中央、省、州（市）相关绩效管理制度、办法设定绩效指标与量化指标值</t>
  </si>
  <si>
    <t>县民政局根据资金下达相关文件执行该项政策，未制定政策执行具体管理办法及资金管理办法，如责任主体，职责分工、资金如何使用等。档案管理制度及投诉反馈机制欠缺，需进一步完善</t>
  </si>
  <si>
    <t>建议县民政局加强制度管理，积极完善相关监管、管理与控制制度</t>
  </si>
  <si>
    <t>经查县民政局“农村低保金”“城市低保金”2个预算项目可执行指标明细表，预算资金下达时间为2023年6月20日、2023年9月11日，但县民政局实际执行时间为2023年12月、10月，超过30日</t>
  </si>
  <si>
    <t>建议县民政局积极参与到政策制定、调整、执行信息反馈等工作环节中，针对政策执行高效性，完善工作执行流程、提升政策执行效率</t>
  </si>
  <si>
    <t>评价组通过问卷调查分析，本政策的政策效率“居民生活改善程度”综合满意度为89.03%，未达到既定目标90.00%</t>
  </si>
  <si>
    <t>建议县民政局积极参与政策调查，配合国家调查队，将本政策在地区的执行情况、当地居民期望值等形成统筹数据，及时反映给上级主管单位，用于政策调整依据</t>
  </si>
  <si>
    <t>评价组通过问卷调查分析，本政策的综合知晓率为96.20%，未达到既定目标100.00%</t>
  </si>
  <si>
    <t>建议县民政局强化政策宣传力度，考虑地区情况，可在现有宣传手段之外增加相应的现场普及宣传，以求增加政策的知晓度</t>
  </si>
  <si>
    <t>经询问和了解，县民政局未对往期或历年实施本政策的过程进行跟踪总结，未形成相应的经验总结</t>
  </si>
  <si>
    <t>政策持续管理能力欠缺</t>
  </si>
  <si>
    <t>建议县民政局积极主动对政策往期、历年执行过程进行归纳与总结，提炼出好的经验，用于后续政策执行</t>
  </si>
  <si>
    <t>经查，发现项目总体目标中列示了完成防作弊教室建设66间，实际指标设定“防作弊教室建设≧60间”，自评完成值为60间（经询问，实际完成值为66间），总体目标设定与明细指标设定、与实际执行内容明显不符</t>
  </si>
  <si>
    <t>项目绩效管理不善</t>
  </si>
  <si>
    <t xml:space="preserve"> 建议：泸定县教育和体育局在项目申报过程中严格管理既定总体目标和明细指标，充分保障总体目标与具体明细考核指标存在必然相关性、逻辑性，避免脱离实际太远</t>
  </si>
  <si>
    <t>经查，泸定县教育和体育局制定了采购内控制度、财务收支管理制度等，项目管理制度基本完善，但针对具体项目指导意见、具体管理办法、申报指南、实施细则等仍存在缺失，导致项目在实施过程中缺乏具体的监管及考核依据</t>
  </si>
  <si>
    <t>制度监管力度不足</t>
  </si>
  <si>
    <t>建议：泸定县教育和体育局应加强针对单个具体项目制定相应的指导意见、管理办法和实施细则，保障项目从目标申报到效益充分发挥全过程均有相应制度进行监管和督导</t>
  </si>
  <si>
    <t>经查泸定县教育和体育局未针对本项目设备、设施及建成资产使用效率进行全面数字化统筹，仅对日常或常规使用情况进行了关注，导致本项目及其资产管理数据不可量化，并对项目效益发挥产生影响</t>
  </si>
  <si>
    <t>建议：泸定教育和体育局加强项目后续运用中的统筹管理，尤其是针对形成资产的项目，重点针对项目资产后续效益发挥数据的归集和整理、统筹，以便作为后续继续执行项目的印证数据和管理基础</t>
  </si>
  <si>
    <t>评价组通过审视本项目实际情况，作为民族地区教育、教学事业基础建设，可带动民族地区教育、教学事业发展。但泸定县教育和体育局未对本项目可持续发展进行后续规划和管理，导致项目延展性一般，甚至无可持续发展可能</t>
  </si>
  <si>
    <t>建议：泸定县教育和体育局应加强项目事后总结和分析，从中央、省、市（州）相关政策、地区教育、教学事业发展角度进行全面规划与管理，如建立有效的数据统筹机制，对促进地区教育、教学事业发展的项目定期或不定期开展数据分析，明确相关项目是否在地区具备可延展性及可持续发展，应对可延展性、可持续发展类项目予以强化和支持</t>
  </si>
  <si>
    <t>本项目目标申报表设定数量指标“农村低保受益人大于1200人”，实际2023年度农村低保受益人为1682人，偏差度为40.17%，体现了泸定县民政局在2023年度项目规划实施时，未充分考虑现实需求，项目规划、年度目标设立依据不够充分</t>
  </si>
  <si>
    <t xml:space="preserve">  建议：泸定县民政局严格执行项目监管职能，加强项目事前评估和调研，保障预算资金考核年度所设绩效考核指标设定依据充分、合理，为全年项目、政策实施规划的完备性提供有效、合理的编制依据</t>
  </si>
  <si>
    <t>评价组现场发现，泸定县民政局未按照《四川省最低生活保障工作规程》（川民发〔2021〕180号）文件相关要求，未针对低保受益户建立低保受益户分类管理制度、低保对象参加公益劳动制度</t>
  </si>
  <si>
    <t>项目制度建设力度不足</t>
  </si>
  <si>
    <t>建议：泸定县民政局严格按照相关政策规定、管理规划、制度等制定相应的监督、管理实施细则，保障农村低保项目在全过程监管、执行、绩效考核中均有理有据，为农村低保专项项目顺利执行提供有力保障</t>
  </si>
  <si>
    <t>经询问，泸定县民政局未针对农村低保扶持和低保扶贫开发（乡村振兴）建立具体实施细则，也未扶持农村低保人员就业创收</t>
  </si>
  <si>
    <t>建议：泸定县民政局应响应相关政策规定，建立健全农村低保拓展和扶贫开发（乡村振兴）相关细则，积极推动农村低保人员创业、就业，从根源消灭农村低保人员</t>
  </si>
  <si>
    <t>本项目目标申报表设定数量指标“城镇低保受益人大于900人”，实际2023年度城镇低保受益人为1092人，偏差度为21.33%，体现了泸定县民政局在2023年度项目规划实施时，未充分考虑现实需求，项目规划、年度目标设立依据不够充分</t>
  </si>
  <si>
    <t xml:space="preserve"> 建议：泸定县民政局严格执行项目监管职能，加强项目事前评估和调研，保障预算资金考核年度所设绩效考核指标设定依据充分、合理，为全年项目、政策实施规划的完备性提供有效、合理的编制依据</t>
  </si>
  <si>
    <t>建议：泸定县民政局严格按照相关政策规定、管理规划、制度等制定相应的监督、管理实施细则，保障城镇低保项目在全过程监管、执行、绩效考核中均有理有据，为城镇低保专项项目顺利执行提供有力保障</t>
  </si>
  <si>
    <t>经询问，泸定县民政局未针对城镇低保扶持和低保扶贫开发（乡村振兴）建立具体实施细则，也未扶持城镇低保人员就业创收</t>
  </si>
  <si>
    <t>建议：泸定县民政局应响应相关政策规定，建立健全城镇低保拓展和扶贫开发（乡村振兴）相关细则，积极推动城镇低保人员创业、就业，从根源消灭城镇低保人</t>
  </si>
  <si>
    <t>泸定县主干道日常人员、车辆流动性大，旅游人群多，垃圾清运机械化作业难以顺利进行，一定程度上影响了清洁效率</t>
  </si>
  <si>
    <t>项目实施规划不明确</t>
  </si>
  <si>
    <t>建议泸定县综合行政执法局调整清洁作业时间至交通流量较低的时段，如夜间或凌晨，以减少对交通的影响</t>
  </si>
  <si>
    <t>泸定县综合行政执法局2023年对甘孜州强盛物业管理有限责任公司就环卫项目未进行监管，未对其环卫作业实施的完整性、及时性、实施质量等按照约定进行考核</t>
  </si>
  <si>
    <t>建议泸定县综合行政执法局应当安排专门的人员对城区环境服务外包项目进行日常监管，定期与不定期对外包公司按合同约定进行考核</t>
  </si>
  <si>
    <t>经评价组在现场查看，个别快车道路面尘土较多，存在白色垃圾，个别人行道路段存在烟头，路面洁净度有待进一步提高；个别果皮箱超负荷装载，且箱体附有明显污渍，缺乏清理、清洗；个别角落位置的巡回捡拾作业有待进一步加强，保洁单位的作业质量有待提升</t>
  </si>
  <si>
    <t>日常监管力度不足</t>
  </si>
  <si>
    <t>建议泸定县综合行政执法局应加强对重点区域的清洗频次，确保没有污渍和超负荷装载的现象，在人流密集的区域，确保无白色垃圾和烟头存在</t>
  </si>
  <si>
    <t>实施方案中规划8个村修建村史馆，每个村10万元村史馆建设经费，实施中发现其中10万元不能满足村史馆建设，其中2个村不满足村史馆建设基本条件，将2个村村史馆建设经费调整用于其他村村史馆建设</t>
  </si>
  <si>
    <t>中国人民政治协商会议泸定县委员会办公室应加强项目前期调研，在外界环境发生时应及时对方案进行更新</t>
  </si>
  <si>
    <t>泸定县林业和草原局提供了2023年的绩效目标申报表2份，绩效自评表1份，3份文件绩效指标设置均存在不一致的情况，将导致难以开展绩效考核。如一体化系统中绩效申报表无可持续影响指标和经济效益指标，绩效自评表中又存在可持续影响指标和经济效益指标，另一份绩效目标申报表中又只有经济效益指标、无可持续影响指标</t>
  </si>
  <si>
    <t>泸定县林业和草原局应制定一套统一的绩效指标定义和标准，确保所有文件在评估时使用相同的指标体系，在提交绩效相关的文件前，设立严格的审核流程，由专门的人员进行核查，以减少错误和不一致</t>
  </si>
  <si>
    <t>中国共产党泸定县委员会办公室2023年公用经费中手续费、取暖费、培训费、公务接待费和部门预算项目中物业管理费、其他商品和服务支出科目预决算偏差率超50.00%，年初预算编制不够精准</t>
  </si>
  <si>
    <t>预算控制不足</t>
  </si>
  <si>
    <t>建议：中国共产党泸定县委员会办公室应加强公用经费及部门预算项目中非定额公用支出的年初预算编制，确保财政资金得到充分利用</t>
  </si>
  <si>
    <t>2023年中国共产党泸定县委员会办公室存在1个专项预算项目-，该项目采购工作已完成并已完成电脑的发放工作，完成绩效自评表的编制工作，未编制绩效自评报告</t>
  </si>
  <si>
    <t>建议：中国共产党泸定县委员会办公室应加强专项预算项目管理、绩效管理，切实按照国家、省、市（州）相关绩效管理要求，完善绩效管理循环的各个环节</t>
  </si>
  <si>
    <t>泸定县人民代表大会常务委员会办公室2023年度实施的预算项目绩效自评开展不及时，评价组人员进场要求补充后才着手编制项目绩效自评报告</t>
  </si>
  <si>
    <t>建议：县人大办公室认真落实绩效管理主体责任，细化各项考核措施，严格执行岗位责任制，同时，逐步完善绩效自评及绩效复核的各个环节，切实提高绩效自评工作水平</t>
  </si>
  <si>
    <t>根据泸定县人民代表大会常务委员会办公室2023年预算、决算以及“可执行指标执行情况表”，公用经费、项目支出年初预算数合计232.91万元，决算数合计208.42万元，总体预决算偏差率10.51%。2023年部门预算数为856.42，调剂数为55.64万元，预算调剂率为6.50%</t>
  </si>
  <si>
    <t>建议：县人大办公室一是加强部门前期各项费用预算测算，全面搜集对比往年费用支出数据，准确编制部门预算；二是可以采取“一校验、三比对、一复核”的方法，严把预算编制源头关，确保预算审核数据的客观公正</t>
  </si>
  <si>
    <t>经查巡查组巡查报告发现违规报销差旅补助以及超范围使用办公经费等问题</t>
  </si>
  <si>
    <t>财务管理审核不严</t>
  </si>
  <si>
    <t>建议：县人大办公室针对财务报销的问题，一是加强财务人员培训力度，提高财务人员职业专业性；二是建议应进一步强化单位职能职责履行情况，对各项费用使用情况进行实时监管，做到资金使用合规、有效</t>
  </si>
  <si>
    <t>33-1</t>
  </si>
  <si>
    <t>泸定县监委</t>
  </si>
  <si>
    <t>根据县监委提供“监察督查各项工作经费”项目自评报告，项目效益自评仅对社会效益指标、服务对象满意度指标完成值进行描述，未根据项目具体情况，如项目功能实现、社会效益、运行保障效果等进行分析</t>
  </si>
  <si>
    <t>项目自评管理不严</t>
  </si>
  <si>
    <t>建议：县监委认真落实绩效管理主体责任，细化各项考核措施，严格执行岗位责任制，同时，逐步完善绩效自评及绩效复核的各个环节，切实提高绩效自评工作水平</t>
  </si>
  <si>
    <t>1.绩效指标设置不完整。根据“监察督察各项工作经费”项目绩效目标表，绩效目标编制涵盖数量、质量、时效、成本、社会效益以及满意度指标，但未编制可持续影响指标。
2.绩效指标设置不规范。“监察督察各项工作经费”项目绩效目标表中，社会效益指标为“明确责任、突出重点、完善制度，对强化政治监督、做实日常监督、提高人民群众幸福感、认同感”，指标值为“优良中差”，未根据项目实际情况进行编制，指标设置笼统、不规范</t>
  </si>
  <si>
    <t>建议：县监委一是落实绩效管理主体责任，扎实开展前期调研，收集项目相关数据，科学合理测算绩效目标；二是制定编制绩效目标工作流程，重点突出财务部门的审核责任，要求各业务部门在上报绩效目标时，需提供目标值测算依据</t>
  </si>
  <si>
    <t>根据县监委2023年预算、决算以及“可执行指标执行情况表”，重点关注科目年初预算数合计26.70万元，决算数合计10.66万元，预决算偏差率60.07%。其中：办公费年初预算0.42万元，年末决算0.18万元，偏差率56.82%；高海拔取暖费年初预算1.08万元，年末决算0.00万元，偏差率100.00%；差旅费年初预算25.00万元，年末决算10.28万元，偏差率58.88%</t>
  </si>
  <si>
    <t>建议：县监委一是加强部门前期各项费用预算测算，全面搜集对比往年费用支出数据，准确编制部门预算；二是可以采取“一校验、三比对、一复核”的方法，严把预算编制源头关，确保预算审核数据的客观公正</t>
  </si>
  <si>
    <t>经查2023年9月15号凭证，支付8月移动邮电费520.00元，其中缴纳个人电信通信费2人共计520.00元；2023年9月16号凭证，支付8月电信邮电费885.00元，其中缴纳个人移动通信费3人共计860.00元。经现场了解，由于单位特殊性，对业务人员进行电话充值，但无相关文件</t>
  </si>
  <si>
    <t>建议：县监委一是加强财务人员培训力度，提高财务人员职业专业性；二是建议应进一步强化单位职能职责履行情况，对各项费用使用情况进行实时监管，做到资金使用合规、有效</t>
  </si>
  <si>
    <t>33-2</t>
  </si>
  <si>
    <t>泸定县纪委</t>
  </si>
  <si>
    <t>根据2023年部门预算、决算及“可执行指标执行情况表”，重点关注科目预决算偏差率＞20%科目有4个，其中：公务接待费年初预算2.00万元，年末决算0.24万元，偏差率88.00%；高海拔取暖费年初预算17.82万元，年末决算2.05万元，偏差率88.50%；培训费年初预算9.00万元，年末决算25.93万元，偏差率188.07%；维修（护）费年初预算1.00万元，年末决算0.06万元，偏差率99.40%</t>
  </si>
  <si>
    <t>建议：县纪委一是加强部门前期各项费用预算测算，全面搜集对比往年费用支出数据，准确编制部门预算；二是可以采取“一校验、三比对、一复核”的方法，严把预算编制源头关，确保预算审核数据的客观公正</t>
  </si>
  <si>
    <t>根据县委在泸定县人民政府门户网站公开的2023年度部门预算和绩效目标，制定了年度部门及项目整体支出绩效目标，绩效目标涵盖数量、质量、时效、效益等指标，但未编制可持续影响指标，指标编制不完整，且社会效益指标的三级指标设置为“明确责任、突出重点、完善制度，对强化政治监督、做实日常监督、提高人民群众幸福感、认同感”，指标值为“优良中差”，指标设置笼统、不规范</t>
  </si>
  <si>
    <t>建议：县纪委一是落实绩效管理主体责任，扎实开展前期调研，收集项目相关数据，科学合理测算绩效目标；二是制定编制绩效目标工作流程，重点突出财务部门的审核责任，要求各业务部门在上报绩效目标时，需提供目标值测算依据</t>
  </si>
  <si>
    <t>根据县纪委提供“党风廉政建设文化宣传和警示教育工作经费”项目自评报告，项目效益自评仅对社会效益指标、服务对象满意度指标完成值进行描述，未根据项目具体情况，如项目功能实现、社会效益、运行保障效果等进行分析</t>
  </si>
  <si>
    <t>项目自评质量审查不严</t>
  </si>
  <si>
    <t>建议：县纪委认真落实绩效管理主体责任，细化各项考核措施，严格执行岗位责任制，同时，逐步完善绩效自评及绩效复核的各个环节，切实提高绩效自评工作水平</t>
  </si>
  <si>
    <t>经检查发现，县纪委存在财务审批不严谨的情况，如：2023年9月39号凭证，支付审调加班工作餐费用16,945.00元，2023年3月47号凭证，支付巡察工作加班餐1,941.00元，报销加班餐费用，均无加班审批单</t>
  </si>
  <si>
    <t>建议：县纪委一是加强财务人员培训力度，提高财务人员职业专业性，而是建议应进一步强化单位职能职责履行情况，对各项费用使用情况进行实时监管，做到资金使用合规、有效</t>
  </si>
  <si>
    <t>经现场了解以及抽查费用报销凭证，县纪委针对加班餐、误餐费以及个人电话费缴纳无明确的制度文件，费用报销依据以往期惯例标准执行，相关费用报销制度制定有待完善</t>
  </si>
  <si>
    <t>财务制度建设不完善</t>
  </si>
  <si>
    <t>建议：县纪委一是对现有各项管理制度进一步细化，责任落实人、加大费用监管力度；二是针对单位各项费用报销，建立具体的管理制度，明确费用报销范围及标准，费用报销有依有据，保障资金使用合规、有效</t>
  </si>
  <si>
    <t>1.根据县编办部门整体绩效目标表，编制的时效指标、生态效益指标、可持续发展影响指标设置不合理，其中编制时效指标“深化事业单位改革”，指标值“完成”，该项指标设置与时效指标性质与考核目的不匹配；编制生态效益指标“创新事业单位监管方式”，与生态效益指标不匹配；编制可持续影响指标“动态调整全县机构编制事项”，与可持续影响指标不匹配，绩效指标设置不合理。
2.根据“编制管理各项工作经费”项目绩效目标表，产出指标设置涵盖质量、时效、经济成本指标，但未编制数量指标，指标设置不完整</t>
  </si>
  <si>
    <t>建议：县委编办一是落实绩效管理主体责任，扎实开展前期调研，收集项目相关数据，科学合理测算绩效目标；二是制定编制绩效目标工作流程，重点突出财务部门的审核责任，要求各业务部门在上报绩效目标时，需提供目标值测算依据</t>
  </si>
  <si>
    <t>根据县委编办2023年预算、决算以及“可执行指标执行情况表”，本次重点关注2023年县县编办日常公用经费、项目支出中“办公费、印刷费、电费、印刷费、物业管理费”等12个科目，重点关注科目年初预算数合计16.46 万元，决算数合计13.09万元，总体预决算偏差率25.72%。其中公务接待费年初预算金额合计1,790.00元，年末决算金额合计1,134.00元,偏差度36.65%；高海拔取暖费年初预算金额合计24,300.00元，年末决算金额合计0.00元，偏差度100.00%</t>
  </si>
  <si>
    <t>建议：县委编办一是加强部门前期各项费用预算测算，全面搜集对比往年费用支出数据，准确编制部门预算；二是可以采取“一校验、三比对、一复核”的方法，严把预算编制源头关，确保预算审核数据的客观公正</t>
  </si>
  <si>
    <t>经查2023年2月17号凭证，支付垫付加班餐费用185.00元；2023年4月20号凭证，县委编办支付工作加班餐费用1,426.00元。经了解，加班餐费标准为50.00元/人，但无相关制度文件，按照惯例标准发放，建议县编办补充加班餐费相关管理制度</t>
  </si>
  <si>
    <t>财务管理制度建设不完善</t>
  </si>
  <si>
    <t>建议：县委编办一是对现有各项管理制度进一步细化，责任落实人、加大费用监管力度；二是针对单位各项费用报销，建立具体的管理制度，明确费用报销范围及标准，费用报销有依有据，保障资金使用合规、有效</t>
  </si>
  <si>
    <t>经查2023年2月16号凭证，支付泸定县吉泽新能源技术有限贵公司编办分担的伙食团燃油费1,575.00元；2023年11月9号凭证，支付杜永霞县委编办伙食团公杂费1,165.65元（厨房日用品开支）；2023年4月21号凭证，支付孙开祥（泸定县孙开祥蔬菜水果经营部法人）2023年1-3月伙食团购买蔬菜单位补助部分费用2,079.00元。据了解，县委办与县融媒体中心等四个单位共同承担食堂相关费用，并根据相关比列进行费用分摊支付给食堂，三笔凭证中未附费用分摊明细，且费用应支付给食堂</t>
  </si>
  <si>
    <t>针对财务报销的问题，建议县委编办一是加强财务人员培训力度，提高财务人员职业专业性，而是建议应进一步强化单位职能职责履行情况，对各项费用使用情况进行实时监管，做到资金使用合规、有效</t>
  </si>
  <si>
    <t>根据县财政局2023年预算报表、决算报表以及可执行指标执行情况明细表，2023年度泸定县财政局年初部门预算数865.02万元，调剂数199.81万元，调剂比例23.10%，年初预算编制不准确</t>
  </si>
  <si>
    <t>预算编制审核不严</t>
  </si>
  <si>
    <t>建议：县财政局一是加强部门前期各项费用预算测算，全面搜集对比往年费用支出数据，准确编制部门预算；二是可以采取“一校验、三比对、一复核”的方法，严把预算编制源头关，确保预算审核数据的客观公正</t>
  </si>
  <si>
    <t>经查县财政局可执行指标明细，其中：1-6月预算数1092.50万元，执行数416.19万元，执行率38.10%；1-9月预算数1092.50万元，执行数624.65万元，执行率57.18%；1-11月预算数1092.50万元，执行数799.38万元，执行率73.18%
上述执行情况与既定目标40%、67.5%、82.5%相比，差异1.90%、10.32%、9.32%，均未达到目标进度</t>
  </si>
  <si>
    <t>预算执行力度不足</t>
  </si>
  <si>
    <t>建议：县财政局进一步加强预算资金阶段性执行力度，提高预算资金在全年的使用效率</t>
  </si>
  <si>
    <t>泸定县总工会共3个专项预算项目，分别为“泸定县总工会2023年度省级财政工会专项资金补助”“泸定县总工会2023年户外劳动者服务站点建设经费补助”“泸定县总工会2023年度工会经费补助”，三个项目分别编制了自评表、自评报告及自评打分表，报告内容和结构基本完整，但3个专项项目自评表均存在编制不规范的情况，如三个项目绩效目标编制，效益指标未设置三级指标，且指标设置未根据项目具体情况进行细化量化，如泸定县总工会2023年度省级财政工会专项资金补助项目设置经济效益指标，指标值为“困难劳模家庭困难状况有效缓解”“省部级劳模全身心投入工作得以激励”，可根据项目实际情况细化量化经济效益指标为“带动困难劳模家庭收入≥1万元”等</t>
  </si>
  <si>
    <t>建议：泸定县总工会一是落实绩效管理主体责任，扎实开展前期调研，收集项目相关数据，科学合理测算绩效目标；二是制定编制绩效目标工作流程，重点突出财务部门的审核责任，要求各业务部门在上报绩效目标时，需提供目标值测算依据</t>
  </si>
  <si>
    <t>泸定县总工会对2023年及以前年度绩效目标核查、绩效监控核查和重点绩效评价提出的问题进行了结果运用，但未及时在规定时间内向财政部门反馈应用绩效结果报告</t>
  </si>
  <si>
    <t>绩效结果应用反馈不及时</t>
  </si>
  <si>
    <t>建议：泸定县总工会应按照财政文件要求及时编制结果应用报告，并向财政部门进行反馈</t>
  </si>
  <si>
    <t>泸定县总工会2023年部门整体绩效自评为86.00分，评分过高不够准确，与评价组评分存在较大差异</t>
  </si>
  <si>
    <t>泸定县总工会应仔细研读部门绩效指标体系中评价内容与公式，严格按照该计分公式进行评分</t>
  </si>
  <si>
    <t>评价组发现，泸定县妇联部门项目和专项项目存在绩效目标未设置三级指标且数量指标、成本指标和时效指标的指标值设置不明确的情况</t>
  </si>
  <si>
    <t>绩效目标制定是预算绩效管理的基础，也是编制部门预算、实施绩效监控、开展绩效评价的依据。建议县妇女联合会一是落实绩效管理主体责任，扎实开展前期调研，收集项目相关数据，科学合理测算绩效目标；二是制定编制绩效目标工作流程，重点突出财务部门的审核责任，要求各业务部门在上报绩效目标时，需提供目标值测算依据</t>
  </si>
  <si>
    <t>泸定县妇联2023年部门全年预算调剂金额为17.20万元，年初部门预算数为134.69万元，预算调剂率为12.77%</t>
  </si>
  <si>
    <t>泸定县妇联应鼓励单位内各股室积极参与预算编制工作，落实支出责任，将预算划分为更细致的分类，利用他们的专业知识和对日常运营的深刻理解更准确地估计可能的成本，提高预算编制的科学性和合理性</t>
  </si>
  <si>
    <t>评价组发现，泸定县团委部门项目和专项项目均存在设定指标值不合理、事后评价内容不完整的情况</t>
  </si>
  <si>
    <t>泸定县团委应加强理论学习、端正工作态度，结合项目的实际情况申报绩效目标，项目完成后开展绩效自评，总结项目实施过程中的经验和不足，进一步提升绩效管理能力</t>
  </si>
  <si>
    <t>评价组检查了泸定县团委的实物资产和资产卡片账，共有29项资产原值 68,389.00元，其中16项资产未明确存放地点，21项资产未明确使用人，不便于资产的后续维护和管理</t>
  </si>
  <si>
    <t>资产管理不善</t>
  </si>
  <si>
    <t>泸定县团委应对单位的固定资产进行全面盘点，完善资产卡片信息，落实责任，便于资产的后续管理</t>
  </si>
  <si>
    <t>根据中共泸定县委党史研究室2023年预算、决算以及“可执行指标执行情况表”，本次重点关注2023年中共泸定县委党史研究室日常公用经费、项目支出中“办公费、福利费、差旅费”等9个科目，年初预算数合计20.46万元，决算数合计18.65万元，总体预决算偏差率8.85%，党校2023年部门全年预算调剂金额为12.73万元，年初部门预算数为202.14万元，预算调剂率为6.30%</t>
  </si>
  <si>
    <t>建议：中共泸定县委党史研究室一是加强部门前期各项费用预算测算，全面搜集对比往年费用支出数据，准确编制部门预算；二是可以采取“一校验、三比对、一复核”的方法，严把预算编制源头关，确保预算审核数据的客观公正</t>
  </si>
  <si>
    <t>中共泸定县委党史研究室2023年部门整体支出自评得分为84.00分（不包含自评质量）。评价工作组初步评分72.35分（不含自评得分）。部门整体支出自评得分与评价组抽查得分差异13.86%</t>
  </si>
  <si>
    <t>建议：中共泸定县委党史研究室严格按照财政部门要求，认真组织开展自评工作。同时，强化预算绩效管理责任意识，牢固树立绩效理念，提高绩效自评工作认识的重要性</t>
  </si>
  <si>
    <t>泸定县机关事务服务中心2023年开展了部门整体绩效运行监控分析（含结果应用），但结果应用情况未及时向财政部门报送</t>
  </si>
  <si>
    <t>泸定县机关事务服务中心在编制年度部门整体绩效运行监控和自评报告后，应及时向财政部门报送结果应用报告</t>
  </si>
  <si>
    <t>泸定县机关事务服务中心2023年度部门公用经费和非定额公用支出中办公费、印刷费等一共21个科目，其中：9个科目年初预算数与决算数偏差率超过20%，2个科目年初预算数与决算数偏差率在10%—20%之间，10个科目年初预算数与决算数偏差率在10%以内</t>
  </si>
  <si>
    <t>泸定县机关事务服务中心应加强公用经费支出年初预算编制精准性，确保财政资金得到充分利用</t>
  </si>
  <si>
    <t>根据泸定县机关事务服务中心据固定资产卡片信息显示，泸定县机关事务服务中心301项固定资产均未明确资产存放地点，大量资产未明确使用部门和使用人，不便于资产的后续管理</t>
  </si>
  <si>
    <t>泸定县机关事务服务中心应根据国有资产管理办法，结合自身实际完善固定资产卡片中固定资产的使用部门、使用人和存放地点等信息，便于国有资产的后续管理</t>
  </si>
  <si>
    <t>1.公务用车维修未履行审批程序
2023年4月记24号凭证，支付王毅报销丰田川V59599车辆维修费6,810.00元，附有结算单、发票等，未见公务用车维修申请表。
2.公务接待“三单一表”不全
2023年11月记9号凭证，支付泸定县三苏眉州酒楼公务接待费60,405.00元，附有发票和菜单，未见接待审批表、派出单位公函和接待清单。
2023年11月记10号凭证，支付泸定亨坝十里香餐饮有限公司公务接待费89,438.00元，附有发票和菜单，未见接待审批表、派出单位公函和接待清单。
2023年12月记89号凭证，支付罗绍基报销公务接待费16,987.48元，附有发票、菜单等，附有发票和菜单，未见接待审批表、派出单位公函和接待清单</t>
  </si>
  <si>
    <t>泸定县机关事务服务中心应加强财务报销凭证附件和审核程序的宣传，提升经办人员的综合素质，进一步规范单位的财务管理</t>
  </si>
  <si>
    <t>2023年4月记24号凭证，支付王毅报销丰田川V59599车辆维修费6,810.00元，附有结算单、发票等，发票和结算单显示车辆维修单位为泸定县永利汽车修理厂，泸定县机关事务服务中心将车辆维修费支付到驾驶员王毅个人账户，未使用公务卡支付支付公务用车维修费</t>
  </si>
  <si>
    <t>泸定县机关事务服务中心2023年部门整体支出自评得分为81.00分，评价组抽查得分为74.78分（不含自评准确分数），与评价组评价得分差异率为（81-74.78）/74.78=8.32%</t>
  </si>
  <si>
    <t>严格按照财政部门要求，认真组织开展自评工作。同时，强化预算绩效管理责任意识，牢固树立绩效理念，提高绩效自评工作认识的重要性</t>
  </si>
  <si>
    <t>泸定县行政审批局2023年部门全年预算调剂金额为25.57万元，年初部门预算数为309.34万元，预算调剂率为8.27%</t>
  </si>
  <si>
    <t>预算编制不合理</t>
  </si>
  <si>
    <t>泸定县行政审批局应在预算编制环节强化审核，做“优”绩效目标；执行环节加强跟踪分析，做“实”绩效监控；决算环节完善抽查复核，做“真”绩效自评；监督环节加强质量管控，做“深”评价配合。对实施方案不合理，投入不经济的主动调整，对执行率偏低和低效无效的主动取消，切实优化支出结构</t>
  </si>
  <si>
    <t>泸定县行政审批局2023年开展了部门整体绩效运行监控分析（含结果应用），但结果应用情况未及时向财政部门报送</t>
  </si>
  <si>
    <t>结果应用未及时向财政部门报送</t>
  </si>
  <si>
    <t>泸定县行政审批局在编制年度部门整体绩效运行监控和自评报告后，应及时向财政部门报送结果应用报告</t>
  </si>
  <si>
    <t>泸定县行政审批局一体化系统中申报的2023年部门整体绩效目标申报表中数量指标设置为“政务大厅入驻单位≥17个、政务大厅通过线上线下共办理审批、备案、企业登记注册、业务咨询等≥300000件……”，提供2023年整体绩效自评表未按照一体化中申报的部门整体指标进行自评</t>
  </si>
  <si>
    <t>未按照一体化中申报的部门整体指标进行自评</t>
  </si>
  <si>
    <t>泸定县行政审批局应按照一体化系统中经审核后的绩效目标申报表编制并提供部门整体绩效自评表，确保相关内容保持一致</t>
  </si>
  <si>
    <t>泸定县行政审批局2023年部门公用经费中办公费、取暖费、和项目支出中非定额公用支出维修（护）费、劳务费科目预决算偏差率超50%，存在相应科目年度预算编制不够精准的情况</t>
  </si>
  <si>
    <t>部门公用经费和非定额公用支出偏差率较高</t>
  </si>
  <si>
    <t>泸定县行政审批局应加强定额与非定额公用支出年初预算编制精准性，确保财政资金得到充分利用</t>
  </si>
  <si>
    <t>泸定县档案馆2023年公用经费中办公费、电费、取暖费、差旅费、公务接待费、公务用车运行维护费科目预决算偏差率超30%，年初预算编制不够精准</t>
  </si>
  <si>
    <t>部门公用经费编制不够准确</t>
  </si>
  <si>
    <t>建议：泸定县档案馆应加强年初预算编制，合理预计年度办公费、电费、取暖费等公用经费预算，确保财政资金得到充分利用</t>
  </si>
  <si>
    <t>泸定县档案馆一体化系统中申报的2023年部门整体绩效目标申报表中数量指标设置为“档案接收进馆≥3000件、档案抢救完成率，完成馆藏人力资源和社会保障局档案数字化≥5000件等7个数量指标”，提供的纸质版2023年整体绩效目标申报表和自评表中数量指标设置为“保障经费（人员经费和公用经费）214.59、接收保存各单位到期档案-2023年接收17个机关单位到期档案等5个数量指标”，未按照一体化中申报的部门整体指标进行自评</t>
  </si>
  <si>
    <t>建议：泸定县档案馆应按照一体化系统中经审核后的绩效目标申报表编制并提供部门整体绩效自评表，确保相关内容保持一致</t>
  </si>
  <si>
    <t>根据中国共产党泸定县委员会党校2023年预算、决算以及“可执行指标执行情况表”，本次重点关注2023年中国共产党泸定县委员会党校日常公用经费、项目支出中“办公费、福利费、差旅费”等9个科目，年初预算数合计20.46万元，决算数合计18.65万元，总体预决算偏差率8.85%，党校2023年部门全年预算调剂金额为12.73万元，年初部门预算数为202.14万元，预算调剂率为6.30%</t>
  </si>
  <si>
    <t>预算编制不准确</t>
  </si>
  <si>
    <t>建议：中国共产党泸定县委员会党校一是加强部门前期各项费用预算测算，全面搜集对比往年费用支出数据，准确编制部门预算；二是可以采取“一校验、三比对、一复核”的方法，严把预算编制源头关，确保预算审核数据的客观公正</t>
  </si>
  <si>
    <t>泸定县交通运输局2023年部门全年预算调剂金额为68.21万元，年初部门预算数为948.73万元，预算调剂率为7.19%</t>
  </si>
  <si>
    <t>泸定县交通运输局预算编制环节强化审核，做“优”绩效目标；执行环节加强跟踪分析，做“实”绩效监控；决算环节完善抽查复核，做“真”绩效自评；监督环节加强质量管控，做“深”评价配合。对实施方案不合理，投入不经济的主动调整，对执行率偏低和低效无效的主动取消，切实优化支出结构</t>
  </si>
  <si>
    <t>评价中发现，泸定县交通运输局2023年部门综合绩效目标与个别预算项目绩效目标均不同程度存在编制不规范，指标设置不完整、未细化量化、具体明确等问题，导致绩效目标科学性、合理性不够强，不便于考核评价。具体情况表现为：
1.指标设置不完整。如：公路运输管理经费未设立时效指标。
2.指标未细化量化。如：公路运输管理经费项目社会效益指标的指标值为优良中低差，指标值未细化量化，无具体衡量标准。
3.指标设置不准确。得妥镇湾东村一组麻柳树混凝土桥梁建设项目预算总额153,969.10元，经济成本指标值为≤100万元，指标值应为≤15.40万元。兴隆镇2020年大坪村通村公路路面整治维修工程预算总额3,000.00元，经济成本指标值为≤36万元，指标值应为≤3000元。兴隆镇2020年盐水溪村通村公路整治维修工程预算总额10,307.34元，经济成本指标值为≤45万元，指标值应为≤1.04万元。兴隆镇2020年马桑坡村通村公路路面整治维修工程预算总额3,000.00元，经济成本指标值为≤36万元，指标值应为≤3000元</t>
  </si>
  <si>
    <t>绩效目标编制不准确</t>
  </si>
  <si>
    <t>严格单位自评指标设置，注重采用定量和定性评价相结合的方法，设置最具代表性，最能直接反映产出和效益的核心绩效指标和标准体系。对此次评价中未完成绩效目标或偏离绩效目标较大的项目要分析原因，对由于年初指标值设定明显偏低造成的，要按照偏离度适度调减分值</t>
  </si>
  <si>
    <t>泸定县交通运输局2023年开展了部门整体绩效运行监控分析（含结果应用），但结果应用情况未及时向财政部门报送</t>
  </si>
  <si>
    <t>泸定县交通运输局在编制年度部门整体绩效运行监控和自评报告后，应及时向财政部门报送结果应用报告</t>
  </si>
  <si>
    <t>泸定县交通运输局2023年部门公用经费中高海拔取暖费预决算偏差率超50%，存在相应科目年度预算编制不够精准的情况</t>
  </si>
  <si>
    <t>部门公用经费支出偏差率较高</t>
  </si>
  <si>
    <t>泸定县交通运输局应加强公用经费支出年初预算编制精准性，确保财政资金得到充分利用</t>
  </si>
  <si>
    <t>1.固定资产账卡不一致
泸定县交通运输局2023年固定资产原值期末账面余额1,356,349.84元，固定资产卡片显示固定资产原值1,364,409.84元，差额为8,060.00元，固定资产原值期末账面余额与固定资产卡片金额不一致。
2.资产卡片信息不完善
根泸定县交通运输局据固定资产卡片信息显示，泸定县交通运输局139项固定资产均未明确资产存放地点，大量资产未明确使用部门和使用人，不便于固定资产后续维护管理。
3.损坏待报废资产未及时处置
根据泸定县交通运输局固定资产卡片信息显示，1985年至2002年期间入账原值为18,981.00元的11项电子设备及家具用具已损坏不能使用，但泸定县交通运输局尚未完成该部分资产的处置、销账</t>
  </si>
  <si>
    <t>资产管理不到位</t>
  </si>
  <si>
    <t>一是加强固定资产管理，完善固定资产使用部分、使用人、存放地点等关键信息，便于资产后续维护管理。二是财务管理人员、资产管理员定期组织开展固定资产盘点工作，将损毁待报废的资产上报领导进行处置，根据盘点结果进行账务调整，确保固定资产账账、账卡、账实一致</t>
  </si>
  <si>
    <t>根据泸定县交通运输局2023年可执行指标执行表显示，存在部分经费决算数与账面发生数不一致的情况，如：差旅费决算数145,438.00元，账面发生数504,790.00元；公务用车运行维护费决算数116,481.00元，账面发生数252,823.55元</t>
  </si>
  <si>
    <t>经费支出账面发生数与决算数不一致</t>
  </si>
  <si>
    <t>泸定县交通运输局应严格按照部门决算管理制度的规定办理财务决算，确保编报的财务决算数据真实、完整、准确</t>
  </si>
  <si>
    <t>泸定县二郎山国有林场2023年开展了部门整体绩效运行监控分析和2022年部门整体支出绩效自评，并提出了改进建议，未针对问题整改情况编制结果运用报告</t>
  </si>
  <si>
    <t>未针对问题整改情况编制结果运用报告</t>
  </si>
  <si>
    <t>建议：泸定县二郎山国有林场在编制年度部门整体绩效运行监控和自评报告后，应及时向财政部门报送结果应用报告</t>
  </si>
  <si>
    <t>泸定县二郎山国有林场2023年部门公用经费中培训费、公务接待费科目预决算偏差率超50%，存在相应科目年度预算编制不够精准的情况</t>
  </si>
  <si>
    <t>部分部门公用经费支出偏差率较高</t>
  </si>
  <si>
    <t>建议：泸定县二郎山国有林场应加强公用经费支出年初预算编制精准性，确保财政资金得到充分利用</t>
  </si>
  <si>
    <t>泸定县二郎山国有林场2023年度征缴非税收入17.72万元，其中2023年1月13日收到国网四川电力送变电建设有限公司支付的建设场地征用及补偿费16.85万元，2023年9月28日将该笔收入上缴泸定县政府非税收入汇缴结算专户，取得非税收入未及时上缴国库</t>
  </si>
  <si>
    <t>（三）征收非税收入未及时上缴国库</t>
  </si>
  <si>
    <t>建议：泸定县二郎山国有林场应严格按照政府非税收入管理办法的规定开展非税收入征收、上缴工作，确保非税收入及时入库</t>
  </si>
  <si>
    <t>根据泸定县人力资源和社会保障局2023年预算、决算以及“可执行指标执行情况表”，本次重点关注2023年泸定县人力资源和社会保障局日常公用经费、项目支出中“办公费、印刷费、劳务费、差旅费”等16个科目，年初预算数合计127.17万元，决算数合计691.05万元，总体预决算偏差率443.41%。其中：培训费年初预算0.85万元，年末决算142.73万元，偏差率16,691.76%；劳务费年初预算14.20万元，年末决算435.78万元，偏差率2,968.87%</t>
  </si>
  <si>
    <t>建议：泸定县人力资源和社会保障局一是加强部门前期各项费用预算测算，全面搜集对比往年费用支出数据，准确编制部门预算；二是可以采取“一校验、三比对、一复核”的方法，严把预算编制源头关，确保预算审核数据的客观公正</t>
  </si>
  <si>
    <t>泸定县人力资源和社会保障局2023年部门整体支出自评得分为86分，评价组抽查得分为80.06分。（不含自评准确分数）与评价组评价得分差异率为(86-80.06)/80.06=7.42%</t>
  </si>
  <si>
    <t>未按照要求编制自评</t>
  </si>
  <si>
    <t>建议：泸定县人力资源和社会保障街严格按照财政部门要求，认真组织开展自评工作。同时，强化预算绩效管理责任意识，牢固树立绩效理念，提高绩效自评工作认识的重要性</t>
  </si>
  <si>
    <t>泸定县医疗保障局2023年部门全年预算调剂金额为69.40万元，年初部门预算数为408.77万元，预算调剂率为16.98%</t>
  </si>
  <si>
    <t>预算编制不准确，资金使用不够精准</t>
  </si>
  <si>
    <t>建议：泸定县医疗保障局应鼓励单位内各股室积极参与预算编制工作，落实支出责任，将预算划分为更细致的分类，利用他们的专业知识和对日常运营的深刻理解更准确地估计可能的成本，提高预算编制的科学性和合理性</t>
  </si>
  <si>
    <t>泸定县医疗保障局部分项目实施进度缓慢，如“2023城乡居民基本医疗保险参保补助”86.23万元、“新冠病毒疫苗接种费”3.66万元，截至2023年11月执行进度为0.00%</t>
  </si>
  <si>
    <t>部分项目实施进度缓慢</t>
  </si>
  <si>
    <t>建议：泸定县医疗保障局应在单位明确项目的目标和重要性，确保首要任务得到优先处理，提高项目执行进度</t>
  </si>
  <si>
    <t>泸定县退役军人事务局2023年部门整体支出自评得分为90分，评价组抽查得分为77.44分（不含自评准确指标分数），自评准确差异率16.22%</t>
  </si>
  <si>
    <t>部门自评评分不准确</t>
  </si>
  <si>
    <t>建议：泸定县退役军人事务局应仔细研读部门绩效指标体系中评价内容与公式，严格按照该内容进行评分</t>
  </si>
  <si>
    <t>泸定县退役军人事务局2023年年初申报县级部门预算546.50万元，全年县级预算调剂金额145.92万元，调剂金额较高。定额公用经费中高海拔取暖费、公务接待费，非定额公用经费中办公费、培训费偏差率超70.00%</t>
  </si>
  <si>
    <t>年初预算编制不够准确</t>
  </si>
  <si>
    <t>建议：泸定县退役军人事务局应加强年初整体预算、公用经费及部门预算项目中非定额公用支出的年初预算编制，确保财政资金得到充分利用</t>
  </si>
  <si>
    <t>泸定县泸桥镇人民政府2023年预算绩效管理开展不全面，未开展2023年度部门整体绩效运行监控分析</t>
  </si>
  <si>
    <t>未开展2023年部门整体绩效运行监控</t>
  </si>
  <si>
    <t>建议：泸定县泸桥镇人民政府应在每年9月底时开展部门预算绩效运行监控分析，落实全面绩效管理责任</t>
  </si>
  <si>
    <t>泸定县泸桥镇人民政府2023年度实施的预算项目绩效自评开展不及时，评价组人员进场要求补充后才着手编制项目绩效自评报告</t>
  </si>
  <si>
    <t>项目绩效自评不够及时</t>
  </si>
  <si>
    <t>建议：泸定县泸桥镇人民政府应按照财政部门的要求，及时开展年度预算绩效管理</t>
  </si>
  <si>
    <t>泸定县泸桥镇人民政府2023年县级预算调剂率达34.95%，另定额公用经费中手续费、取暖费、公务接待费等科目和项目支出中非定额公用科目办公费预决算偏差率均超90%</t>
  </si>
  <si>
    <t>年初预算编制不够精准</t>
  </si>
  <si>
    <t>建议：泸定县泸桥镇人民政府应加强公用经费及部门预算项目中非定额公用支出的年初预算编制，确保财政资金得到充分利用</t>
  </si>
  <si>
    <t>泸定县泸桥镇人民政府2023年部门整体绩效自评为86.00分，评分过高不够准确，与评价组得分存在较大差异</t>
  </si>
  <si>
    <t>部门整体绩效自评编制不够准确</t>
  </si>
  <si>
    <t>建议：泸定县泸桥镇人民政府应仔细研读部门绩效指标体系与公式，严格按照该内容进行评分</t>
  </si>
  <si>
    <t>1.2023年7月81号凭证和7月82号凭证，2023年7月27日支付中国人民财产保险股份有限公司甘孜藏族自治州分公司公车保险费6,156.96元（川VB1588车辆4,087.36元、川VB0558车辆2,069.60元），在公用经费-办公费中列支。（系泸桥镇2023年第13次党政联席会决议0.62万元公车保险费在办公经费中列支）</t>
  </si>
  <si>
    <t>未按预算用途使用资金</t>
  </si>
  <si>
    <t>建议：泸定县泸桥镇人民政府应严格遵守预算法及相关法规，按照科目预算用途使用</t>
  </si>
  <si>
    <t>根据可执行指标执行情况表显示：泸定县泸桥镇人民政府2023年公用经费-公务用车运行维护费年度预算合计8.00万元，当年实际支付公务用车运行维护费8.61万元（其中7.99万元在公用经费-公务用车运行维护费中列支，0.62万元在公用经费-办公费中列支）。经核实，超支0.62万元原因系泸桥镇2023年第13次党政联席会决议0.62万元公车保险费在办公经费中列支</t>
  </si>
  <si>
    <t>超预算使用资金</t>
  </si>
  <si>
    <t>建议：泸定县泸桥镇人民政府应严格按照科目预算限额使用资金，需使用其他科目预算时，应向财政部门办理预算调剂</t>
  </si>
  <si>
    <t>泸定县烹坝镇人民政府2023年部门全年预算调剂金额为67.65万元，年初部门预算数为882.26万元，预算调剂率为7.67%</t>
  </si>
  <si>
    <t>建议：泸定县烹坝镇人民政府应鼓励单位内各股室积极参与预算编制工作，落实支出责任，将预算划分为更细致的分类，利用他们的专业知识和对日常运营的深刻理解更准确地估计可能的成本，提高预算编制的科学性和合理性</t>
  </si>
  <si>
    <t>（1）绩效目标编制不规范。评价组检查发现泸定县烹坝镇人民政府事前申报项目绩效目标工作不到位，存在部分部门项目申报绩效目标不完整、不准确的情况。
（2）绩效自评不完整。根据泸定县烹坝镇人民政府提供的部门整体支出自评报告，但未进行自评打分。</t>
  </si>
  <si>
    <t>绩效管理不规范</t>
  </si>
  <si>
    <t>建议：泸定县烹坝镇人民政府应规范项目绩效目标设置，严格单位自评指标设置，注重采用定量和定性评价相结合的方法，设置最具代表性，最能直接反映产出和效益的核心绩效指标和标准体系。对此次评价中未完成绩效目标或偏离绩效目标较大的项目要分析原因，对由于年初指标值设定明显偏低造成的，要按照偏离度适度调减分值</t>
  </si>
  <si>
    <t>根据县岚安乡2023年度预算、决算报表以及2023年一体化平台“可执行指标执行情况表”，相关月份预算执行进度如下：
截至6月末累计实现预算支出 613.46 万元，占全年预算总额1,636.10 万元的37.50%，未达到财政要求序时进度的40.00%。
截至9月末累计实现预算支出 1,005.58 万元，占全年预算总额 1,636.10 万元的61.46%，未达到财政要求序时进度67.50%。
截至11月末实现累计预算支出 1,328.25 万元，占全年预算总额 1,636.10 万元的81.18%，未达到财政要求序时进度82.50%</t>
  </si>
  <si>
    <t>部门整体支出预算执行进度较慢</t>
  </si>
  <si>
    <t>建议：县岚安乡一是加强前期调研，积极做好前期准备工作；二是科学筹划年度工作任务，合理安排实施进度，提高预算编制的准确性；三是建立预算执行责任机制，强化预算编制、执行主体责任，督促预算执行单位加快预算执行进度，提高财政资金运转效率和使用效益</t>
  </si>
  <si>
    <t>根据县岚安乡提供项目自评报告，编制的项目效益方面仍有待进一步完善，项目效益自评仅对效益指标完成值进行描述，未根据项目具体情况，如项目功能实现、社会效益、运行保障效果等进行分析</t>
  </si>
  <si>
    <t>项目自评不完整</t>
  </si>
  <si>
    <t>建议：县岚安乡认真落实绩效管理主体责任，细化各项考核措施，严格执行岗位责任制，同时，逐步完善绩效自评及绩效复核的各个环节，切实提高绩效自评工作水平</t>
  </si>
  <si>
    <t>根据县岚安乡2023年预算、决算以及“可执行指标执行情况表”，印刷费年初预算1.00万元，年末决算0.38万元，偏差率62.50%；会议费年初预算0.80万元，年末决算0.00万元，偏差率100.00%；维修（护）费年初预算7.00万元，年末决算27.88万元，偏差率298.29%</t>
  </si>
  <si>
    <t>建议：县岚安乡应认真贯彻党中央、国务院过“紧日子”的指示精神，严格落实预算编制主体责任，规范预算编制程序，科学合理编制预算，不断提高预算编制的科学化、规范化和精细化水平，防止超预算、无预算列支。确需调整预算的应按程序经本级财政部门同意后执行，增强预算约束力</t>
  </si>
  <si>
    <t>经查2023年11月31#，支付张康勇岚安乡食堂调料9,452.00元，定额发票公司为泸定县张老二农家乐，经天眼查查询，泸定县张老二农家乐于2017年12月7日变更名字为泸定县张老二小卖部，根据采购明细，为2022年11月-2023年5月调料采购，定额发票不可用。
经查2023年10月15#，支付对口支援交流学习工作餐4,316.00元。根据浦江县规划和自然资源局交流学习工作的函，对接时间为2023年9月7日至9月8日两天，费用报销未附接待审批单</t>
  </si>
  <si>
    <t>费用报销不规范</t>
  </si>
  <si>
    <t>建议：应进一步强化单位职能职责履行情况，对各项费用使用情况进行实时监管，做到资金使用合规、有效。一是对现有各项管理制度进一步细化，责任落实人、加大费用监管力度；二是针对单位各项费用报销，建立具体的管理制度，明确费用报销范围及标准，费用报销有依有据，保障资金使用合规、有效</t>
  </si>
  <si>
    <t>1.绩效目标设置不完整。查看县岚安乡18个项目的项目绩效目标申报表，部分项目目标编制不完整。如“城乡环境整治工作经费项目”仅编制了质量、社会效益及满意度指标；“乡村振兴重点帮扶县驻村第一书记和工作队工作经费”项目，未编制成本指标；“妇联工作经费”项目，仅编制了质量、社会效益以及满意度指标，未编制数量、时效以及成本指标。
2.绩效目标设置不合理。根据部门整体绩效目标表，设置质量指标、成本指标不合理，如质量指标设置“日产车运行费用”，指标值为“预算数与支出数比较”，不符合质量指标设置要求；成本指标设置“按预算数计算成本”，指标值为“预算财政拨款全额到位”，不符合成本指标设置要求</t>
  </si>
  <si>
    <t>绩效目标设置不规范</t>
  </si>
  <si>
    <t>建议：县岚安乡一是落实绩效管理主体责任，扎实开展前期调研，收集项目相关数据，科学合理测算绩效目标；二是制定编制绩效目标工作流程，重点突出财务部门的审核责任，要求各业务部门在上报绩效目标时，需提供目标值测算依据</t>
  </si>
  <si>
    <t>备注：</t>
  </si>
  <si>
    <t>一、部门整体支出7.1日与财政沟通：1.现场评价拍照（财政需要做简报）；2.针对部门自评打分与实际打分差异太大的，需要列示出来，或可弄虚作假；3.整改问题反馈情况：如今年检查还存在往期同类问题或雷同问题，代表未整改，要作为重点列示出来；4.自评环节财政已发通知要求全面绩效管理，未做未提供限期内直接扣分；5.绩效自评公开：不仅仅是门户网站公开，还需要在一体化上传自评资料（自评表、自评打分表、自评报告（该情况同样适用于项目及政策）），限期内未上传直接扣分。
二、针对不配合提供资料：在统计表中列示出来，及时反馈给财政绩效股。
三、会计信息质量监督检查即将下来。
四、单位自评均为90分，剩余10分为财政给分，评价组建议中需要针对财政给10分给出建议：建议不给、建议给**分。</t>
  </si>
  <si>
    <t>2024年度泸定县财政局绩效评价项目问题汇总清单（部门整体支出）</t>
  </si>
  <si>
    <t>县本级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</si>
</sst>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theme="1"/>
      <name val="等线"/>
      <charset val="134"/>
      <scheme val="minor"/>
    </font>
    <font>
      <sz val="11"/>
      <color theme="1"/>
      <name val="黑体"/>
      <charset val="134"/>
    </font>
    <font>
      <sz val="11"/>
      <color theme="1"/>
      <name val="华文宋体"/>
      <charset val="134"/>
    </font>
    <font>
      <sz val="20"/>
      <color theme="1"/>
      <name val="等线"/>
      <charset val="134"/>
      <scheme val="minor"/>
    </font>
    <font>
      <sz val="11"/>
      <color rgb="FF000000"/>
      <name val="黑体"/>
      <charset val="134"/>
    </font>
    <font>
      <sz val="9"/>
      <color theme="1"/>
      <name val="华文宋体"/>
      <charset val="134"/>
    </font>
    <font>
      <sz val="11"/>
      <color rgb="FFFF0000"/>
      <name val="等线"/>
      <charset val="134"/>
      <scheme val="minor"/>
    </font>
    <font>
      <sz val="20"/>
      <color rgb="FFFF0000"/>
      <name val="等线"/>
      <charset val="134"/>
      <scheme val="minor"/>
    </font>
    <font>
      <sz val="11"/>
      <color rgb="FFFF0000"/>
      <name val="黑体"/>
      <charset val="134"/>
    </font>
    <font>
      <sz val="11"/>
      <color rgb="FFFF0000"/>
      <name val="华文宋体"/>
      <charset val="134"/>
    </font>
    <font>
      <sz val="11"/>
      <color rgb="FF000000"/>
      <name val="华文宋体"/>
      <charset val="134"/>
    </font>
    <font>
      <sz val="11"/>
      <color theme="1"/>
      <name val="仿宋"/>
      <charset val="134"/>
    </font>
    <font>
      <sz val="20"/>
      <color theme="1"/>
      <name val="仿宋"/>
      <charset val="134"/>
    </font>
    <font>
      <sz val="11"/>
      <color rgb="FF000000"/>
      <name val="仿宋"/>
      <charset val="134"/>
    </font>
    <font>
      <sz val="10"/>
      <color theme="1"/>
      <name val="仿宋"/>
      <charset val="134"/>
    </font>
    <font>
      <sz val="9"/>
      <color theme="1"/>
      <name val="仿宋"/>
      <charset val="134"/>
    </font>
    <font>
      <b/>
      <sz val="11"/>
      <color rgb="FF00B0F0"/>
      <name val="仿宋"/>
      <charset val="134"/>
    </font>
    <font>
      <b/>
      <sz val="11"/>
      <color rgb="FFFF0000"/>
      <name val="仿宋"/>
      <charset val="134"/>
    </font>
    <font>
      <sz val="11"/>
      <color theme="1"/>
      <name val="Times New Roman"/>
      <charset val="134"/>
    </font>
    <font>
      <sz val="20"/>
      <color theme="1"/>
      <name val="Times New Roman"/>
      <charset val="134"/>
    </font>
    <font>
      <sz val="11"/>
      <color rgb="FF000000"/>
      <name val="Times New Roman"/>
      <charset val="134"/>
    </font>
    <font>
      <sz val="10"/>
      <color theme="1"/>
      <name val="Times New Roman"/>
      <charset val="134"/>
    </font>
    <font>
      <sz val="9"/>
      <color theme="1"/>
      <name val="Times New Roman"/>
      <charset val="134"/>
    </font>
    <font>
      <sz val="11"/>
      <name val="黑体"/>
      <charset val="134"/>
    </font>
    <font>
      <sz val="11"/>
      <name val="华文宋体"/>
      <charset val="134"/>
    </font>
    <font>
      <sz val="11"/>
      <name val="等线"/>
      <charset val="134"/>
      <scheme val="minor"/>
    </font>
    <font>
      <sz val="11"/>
      <color rgb="FF00B0F0"/>
      <name val="等线"/>
      <charset val="134"/>
      <scheme val="minor"/>
    </font>
    <font>
      <sz val="11"/>
      <color rgb="FF00B0F0"/>
      <name val="黑体"/>
      <charset val="134"/>
    </font>
    <font>
      <sz val="11"/>
      <color rgb="FF00B0F0"/>
      <name val="华文宋体"/>
      <charset val="134"/>
    </font>
    <font>
      <sz val="20"/>
      <color rgb="FF00B0F0"/>
      <name val="等线"/>
      <charset val="134"/>
      <scheme val="minor"/>
    </font>
    <font>
      <b/>
      <sz val="11"/>
      <color rgb="FF00B0F0"/>
      <name val="等线"/>
      <charset val="134"/>
    </font>
    <font>
      <b/>
      <sz val="11"/>
      <color rgb="FFFF0000"/>
      <name val="等线"/>
      <charset val="134"/>
    </font>
    <font>
      <sz val="11"/>
      <color rgb="FF000000"/>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theme="1"/>
      <name val="方正仿宋简体"/>
      <charset val="134"/>
    </font>
    <font>
      <sz val="11"/>
      <color theme="1"/>
      <name val="方正仿宋简体"/>
      <charset val="134"/>
    </font>
    <font>
      <b/>
      <sz val="11"/>
      <color rgb="FF00B0F0"/>
      <name val="汉仪书宋二KW"/>
      <charset val="134"/>
    </font>
    <font>
      <sz val="11"/>
      <color rgb="FF000000"/>
      <name val="方正仿宋简体"/>
      <charset val="134"/>
    </font>
    <font>
      <sz val="20"/>
      <color theme="1"/>
      <name val="方正仿宋简体"/>
      <charset val="134"/>
    </font>
    <font>
      <b/>
      <sz val="11"/>
      <color rgb="FFFF0000"/>
      <name val="汉仪书宋二KW"/>
      <charset val="134"/>
    </font>
    <font>
      <sz val="10"/>
      <color theme="1"/>
      <name val="方正仿宋简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3" borderId="4"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5" applyNumberFormat="0" applyFill="0" applyAlignment="0" applyProtection="0">
      <alignment vertical="center"/>
    </xf>
    <xf numFmtId="0" fontId="39" fillId="0" borderId="5" applyNumberFormat="0" applyFill="0" applyAlignment="0" applyProtection="0">
      <alignment vertical="center"/>
    </xf>
    <xf numFmtId="0" fontId="40" fillId="0" borderId="6" applyNumberFormat="0" applyFill="0" applyAlignment="0" applyProtection="0">
      <alignment vertical="center"/>
    </xf>
    <xf numFmtId="0" fontId="40" fillId="0" borderId="0" applyNumberFormat="0" applyFill="0" applyBorder="0" applyAlignment="0" applyProtection="0">
      <alignment vertical="center"/>
    </xf>
    <xf numFmtId="0" fontId="41" fillId="4" borderId="7" applyNumberFormat="0" applyAlignment="0" applyProtection="0">
      <alignment vertical="center"/>
    </xf>
    <xf numFmtId="0" fontId="42" fillId="5" borderId="8" applyNumberFormat="0" applyAlignment="0" applyProtection="0">
      <alignment vertical="center"/>
    </xf>
    <xf numFmtId="0" fontId="43" fillId="5" borderId="7" applyNumberFormat="0" applyAlignment="0" applyProtection="0">
      <alignment vertical="center"/>
    </xf>
    <xf numFmtId="0" fontId="44" fillId="6" borderId="9" applyNumberFormat="0" applyAlignment="0" applyProtection="0">
      <alignment vertical="center"/>
    </xf>
    <xf numFmtId="0" fontId="45" fillId="0" borderId="10" applyNumberFormat="0" applyFill="0" applyAlignment="0" applyProtection="0">
      <alignment vertical="center"/>
    </xf>
    <xf numFmtId="0" fontId="46" fillId="0" borderId="11"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cellStyleXfs>
  <cellXfs count="101">
    <xf numFmtId="0" fontId="0" fillId="0" borderId="0" xfId="0"/>
    <xf numFmtId="0" fontId="1" fillId="0" borderId="0" xfId="0" applyFont="1" applyAlignment="1">
      <alignment horizontal="center" vertical="center" wrapText="1"/>
    </xf>
    <xf numFmtId="0" fontId="2" fillId="0" borderId="0" xfId="0" applyFont="1" applyFill="1" applyAlignment="1">
      <alignment horizontal="center" vertical="center"/>
    </xf>
    <xf numFmtId="0" fontId="2" fillId="2"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6" fillId="0" borderId="0" xfId="0" applyFont="1" applyAlignment="1">
      <alignment horizontal="center" vertical="center" wrapText="1"/>
    </xf>
    <xf numFmtId="43" fontId="2" fillId="0" borderId="1" xfId="0" applyNumberFormat="1" applyFont="1" applyFill="1" applyBorder="1" applyAlignment="1">
      <alignment horizontal="center" vertical="center" wrapText="1"/>
    </xf>
    <xf numFmtId="10" fontId="2" fillId="0" borderId="1" xfId="0" applyNumberFormat="1" applyFont="1" applyFill="1" applyBorder="1" applyAlignment="1">
      <alignment horizontal="center" vertical="center" wrapText="1"/>
    </xf>
    <xf numFmtId="43" fontId="2"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3" fontId="0" fillId="0" borderId="1" xfId="0" applyNumberFormat="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0" xfId="0" applyFont="1" applyAlignment="1">
      <alignment horizontal="center" vertical="center" wrapText="1"/>
    </xf>
    <xf numFmtId="0" fontId="10"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4" fillId="0" borderId="0" xfId="0" applyFont="1" applyAlignment="1">
      <alignment horizontal="center" vertical="center" wrapText="1"/>
    </xf>
    <xf numFmtId="0" fontId="2" fillId="0" borderId="0" xfId="0" applyFont="1" applyFill="1" applyAlignment="1">
      <alignment horizontal="center" vertical="center" wrapText="1"/>
    </xf>
    <xf numFmtId="0" fontId="2" fillId="2" borderId="0" xfId="0" applyFont="1" applyFill="1" applyAlignment="1">
      <alignment horizontal="center" vertical="center" wrapText="1"/>
    </xf>
    <xf numFmtId="0" fontId="11" fillId="0" borderId="0" xfId="0" applyFont="1" applyAlignment="1">
      <alignment horizontal="center" vertical="center" wrapText="1"/>
    </xf>
    <xf numFmtId="0" fontId="11" fillId="0" borderId="0" xfId="0" applyFont="1" applyFill="1" applyAlignment="1">
      <alignment horizontal="center" vertical="center"/>
    </xf>
    <xf numFmtId="0" fontId="11" fillId="2" borderId="0" xfId="0" applyFont="1" applyFill="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top" wrapText="1"/>
    </xf>
    <xf numFmtId="49" fontId="11" fillId="0" borderId="1" xfId="0" applyNumberFormat="1" applyFont="1" applyFill="1" applyBorder="1" applyAlignment="1">
      <alignment horizontal="center" vertical="center"/>
    </xf>
    <xf numFmtId="0" fontId="16" fillId="0" borderId="0" xfId="0" applyFont="1" applyAlignment="1">
      <alignment horizontal="center" vertical="center"/>
    </xf>
    <xf numFmtId="0" fontId="17" fillId="0" borderId="0" xfId="0" applyFont="1" applyAlignment="1">
      <alignment horizontal="left" vertical="center" wrapText="1"/>
    </xf>
    <xf numFmtId="0" fontId="1" fillId="0" borderId="3"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6" fillId="0" borderId="1" xfId="0" applyFont="1" applyBorder="1" applyAlignment="1">
      <alignment horizontal="center" vertical="center" wrapText="1"/>
    </xf>
    <xf numFmtId="43" fontId="2" fillId="0" borderId="1" xfId="1" applyFont="1" applyFill="1" applyBorder="1" applyAlignment="1">
      <alignment horizontal="center" vertical="center"/>
    </xf>
    <xf numFmtId="43" fontId="2" fillId="2" borderId="1" xfId="1" applyFont="1" applyFill="1" applyBorder="1" applyAlignment="1">
      <alignment horizontal="center" vertical="center"/>
    </xf>
    <xf numFmtId="0" fontId="10"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18" fillId="0" borderId="0" xfId="0" applyFont="1" applyFill="1" applyAlignment="1">
      <alignment horizontal="center" vertical="center" wrapText="1"/>
    </xf>
    <xf numFmtId="0" fontId="18" fillId="0" borderId="0" xfId="0" applyFont="1" applyFill="1" applyAlignment="1">
      <alignment horizontal="center" vertical="center"/>
    </xf>
    <xf numFmtId="0" fontId="18" fillId="0" borderId="0" xfId="0" applyFont="1" applyFill="1" applyAlignment="1">
      <alignment horizontal="center" vertical="center"/>
    </xf>
    <xf numFmtId="0" fontId="18" fillId="0" borderId="0" xfId="0" applyFont="1" applyFill="1" applyAlignment="1">
      <alignment horizontal="center" vertical="center" wrapText="1"/>
    </xf>
    <xf numFmtId="0" fontId="19" fillId="0" borderId="0" xfId="0" applyFont="1" applyFill="1" applyAlignment="1">
      <alignment horizontal="center" vertical="center"/>
    </xf>
    <xf numFmtId="0" fontId="18"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0" fillId="0" borderId="0" xfId="0" applyAlignment="1">
      <alignment wrapText="1"/>
    </xf>
    <xf numFmtId="0" fontId="23" fillId="0" borderId="1" xfId="0" applyFont="1" applyBorder="1" applyAlignment="1">
      <alignment horizontal="center" vertical="center" wrapText="1"/>
    </xf>
    <xf numFmtId="43" fontId="23" fillId="0" borderId="1" xfId="0" applyNumberFormat="1" applyFont="1" applyBorder="1" applyAlignment="1">
      <alignment horizontal="center" vertical="center" wrapText="1"/>
    </xf>
    <xf numFmtId="0" fontId="24" fillId="0" borderId="1" xfId="0" applyFont="1" applyFill="1" applyBorder="1" applyAlignment="1">
      <alignment horizontal="center" vertical="center" wrapText="1"/>
    </xf>
    <xf numFmtId="43" fontId="24" fillId="0" borderId="1" xfId="0" applyNumberFormat="1" applyFont="1" applyFill="1" applyBorder="1" applyAlignment="1">
      <alignment horizontal="center" vertical="center"/>
    </xf>
    <xf numFmtId="10" fontId="24" fillId="0" borderId="1" xfId="0" applyNumberFormat="1" applyFont="1" applyFill="1" applyBorder="1" applyAlignment="1">
      <alignment horizontal="center" vertical="center"/>
    </xf>
    <xf numFmtId="0" fontId="0" fillId="0" borderId="1" xfId="0" applyBorder="1" applyAlignment="1">
      <alignment wrapText="1"/>
    </xf>
    <xf numFmtId="0" fontId="25" fillId="0" borderId="1" xfId="0" applyFont="1" applyBorder="1" applyAlignment="1">
      <alignment horizontal="center" vertical="center" wrapText="1"/>
    </xf>
    <xf numFmtId="43" fontId="25" fillId="0" borderId="1" xfId="0" applyNumberFormat="1" applyFont="1" applyBorder="1" applyAlignment="1">
      <alignment horizontal="center" vertical="center"/>
    </xf>
    <xf numFmtId="0" fontId="6" fillId="0" borderId="0" xfId="0" applyFont="1" applyAlignment="1">
      <alignment horizontal="center" vertical="center"/>
    </xf>
    <xf numFmtId="43" fontId="0" fillId="0" borderId="0" xfId="0" applyNumberFormat="1" applyAlignment="1">
      <alignment horizontal="center" vertical="center"/>
    </xf>
    <xf numFmtId="0" fontId="26" fillId="0" borderId="0" xfId="0" applyFont="1" applyAlignment="1">
      <alignment horizontal="center" vertical="center"/>
    </xf>
    <xf numFmtId="43" fontId="1" fillId="0" borderId="2" xfId="0" applyNumberFormat="1" applyFont="1" applyBorder="1" applyAlignment="1">
      <alignment horizontal="center" vertical="center" wrapText="1"/>
    </xf>
    <xf numFmtId="0" fontId="27" fillId="0" borderId="1" xfId="0" applyFont="1" applyBorder="1" applyAlignment="1">
      <alignment horizontal="center" vertical="center" wrapText="1"/>
    </xf>
    <xf numFmtId="43" fontId="9" fillId="0" borderId="2" xfId="0" applyNumberFormat="1" applyFont="1" applyFill="1" applyBorder="1" applyAlignment="1">
      <alignment horizontal="center" vertical="center"/>
    </xf>
    <xf numFmtId="43" fontId="28" fillId="0" borderId="1" xfId="0" applyNumberFormat="1" applyFont="1" applyFill="1" applyBorder="1" applyAlignment="1">
      <alignment horizontal="center" vertical="center"/>
    </xf>
    <xf numFmtId="43" fontId="2" fillId="0" borderId="2" xfId="0" applyNumberFormat="1" applyFont="1" applyFill="1" applyBorder="1" applyAlignment="1">
      <alignment horizontal="center" vertical="center"/>
    </xf>
    <xf numFmtId="0" fontId="29" fillId="0" borderId="0" xfId="0" applyFont="1" applyAlignment="1">
      <alignment horizontal="center" vertical="center"/>
    </xf>
    <xf numFmtId="43" fontId="3" fillId="0" borderId="0" xfId="0" applyNumberFormat="1" applyFont="1" applyAlignment="1">
      <alignment horizontal="center" vertical="center"/>
    </xf>
    <xf numFmtId="43" fontId="1" fillId="0" borderId="1" xfId="0" applyNumberFormat="1" applyFont="1" applyBorder="1" applyAlignment="1">
      <alignment horizontal="center" vertical="center" wrapText="1"/>
    </xf>
    <xf numFmtId="43" fontId="9" fillId="0" borderId="1" xfId="0" applyNumberFormat="1" applyFont="1" applyFill="1" applyBorder="1" applyAlignment="1">
      <alignment horizontal="center" vertical="center"/>
    </xf>
    <xf numFmtId="43" fontId="2" fillId="0" borderId="1" xfId="0" applyNumberFormat="1" applyFont="1" applyFill="1" applyBorder="1" applyAlignment="1">
      <alignment horizontal="center" vertical="center"/>
    </xf>
    <xf numFmtId="0" fontId="30" fillId="0" borderId="0" xfId="0" applyFont="1" applyAlignment="1">
      <alignment horizontal="center" vertical="center"/>
    </xf>
    <xf numFmtId="0" fontId="31" fillId="0" borderId="0" xfId="0" applyFont="1" applyAlignment="1">
      <alignment horizontal="left" vertical="center" wrapText="1"/>
    </xf>
    <xf numFmtId="0" fontId="30" fillId="0" borderId="0" xfId="0" applyFont="1" applyAlignment="1">
      <alignment horizontal="left" vertical="center" wrapText="1"/>
    </xf>
    <xf numFmtId="43" fontId="31" fillId="0" borderId="0" xfId="0" applyNumberFormat="1" applyFont="1" applyAlignment="1">
      <alignment horizontal="left" vertical="center" wrapText="1"/>
    </xf>
    <xf numFmtId="10" fontId="0" fillId="0" borderId="0" xfId="0" applyNumberFormat="1" applyAlignment="1">
      <alignment horizontal="center" vertical="center"/>
    </xf>
    <xf numFmtId="0" fontId="32" fillId="0" borderId="1" xfId="0" applyFont="1" applyBorder="1" applyAlignment="1">
      <alignment horizontal="center" vertical="center"/>
    </xf>
    <xf numFmtId="0" fontId="3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eetMetadata" Target="metadata.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customXml" Target="../customXml/item3.xml"/><Relationship Id="rId13" Type="http://schemas.openxmlformats.org/officeDocument/2006/relationships/customXml" Target="../customXml/item2.xml"/><Relationship Id="rId12" Type="http://schemas.openxmlformats.org/officeDocument/2006/relationships/customXml" Target="../customXml/item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V70"/>
  <sheetViews>
    <sheetView workbookViewId="0">
      <selection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24.4416666666667" style="16" hidden="1" customWidth="1"/>
    <col min="5" max="5" width="21.3333333333333" style="5" customWidth="1"/>
    <col min="6" max="7" width="21.3333333333333" style="16" hidden="1" customWidth="1"/>
    <col min="8" max="8" width="43.3333333333333" style="16" hidden="1" customWidth="1"/>
    <col min="9" max="9" width="8.66666666666667" style="4"/>
    <col min="10" max="10" width="9.66666666666667" style="4" customWidth="1"/>
    <col min="11" max="11" width="14" style="5" customWidth="1"/>
    <col min="12" max="12" width="16.1083333333333" style="5" customWidth="1"/>
    <col min="13" max="13" width="14.5583333333333" style="5" customWidth="1"/>
    <col min="14" max="14" width="20" style="5" customWidth="1"/>
    <col min="15" max="15" width="18.1083333333333" style="5" customWidth="1"/>
    <col min="16" max="16" width="18.6666666666667" style="5" customWidth="1"/>
    <col min="17" max="17" width="17.3333333333333" style="5" customWidth="1"/>
    <col min="18" max="18" width="27.225" style="5" customWidth="1"/>
    <col min="19" max="19" width="20.1083333333333" style="5" customWidth="1"/>
    <col min="20" max="20" width="10.825" style="4" customWidth="1"/>
    <col min="21" max="22" width="21.675" style="5" customWidth="1"/>
    <col min="23" max="16384" width="8.66666666666667" style="4"/>
  </cols>
  <sheetData>
    <row r="1" ht="25" spans="1:19">
      <c r="A1" s="6" t="s">
        <v>0</v>
      </c>
      <c r="B1" s="6"/>
      <c r="C1" s="6"/>
      <c r="D1" s="23"/>
      <c r="E1" s="6"/>
      <c r="F1" s="23"/>
      <c r="G1" s="23"/>
      <c r="H1" s="23"/>
      <c r="I1" s="6"/>
      <c r="J1" s="6"/>
      <c r="K1" s="6"/>
      <c r="L1" s="6"/>
      <c r="M1" s="27"/>
      <c r="N1" s="27"/>
      <c r="O1" s="27"/>
      <c r="P1" s="27"/>
      <c r="Q1" s="27"/>
      <c r="R1" s="27"/>
      <c r="S1" s="27"/>
    </row>
    <row r="2" s="1" customFormat="1" ht="43" customHeight="1" spans="1:22">
      <c r="A2" s="7" t="s">
        <v>1</v>
      </c>
      <c r="B2" s="7" t="s">
        <v>2</v>
      </c>
      <c r="C2" s="7" t="s">
        <v>3</v>
      </c>
      <c r="D2" s="24">
        <v>1</v>
      </c>
      <c r="E2" s="7" t="s">
        <v>4</v>
      </c>
      <c r="F2" s="24">
        <v>4</v>
      </c>
      <c r="G2" s="24">
        <v>3</v>
      </c>
      <c r="H2" s="24">
        <v>2</v>
      </c>
      <c r="I2" s="7" t="s">
        <v>5</v>
      </c>
      <c r="J2" s="7" t="s">
        <v>6</v>
      </c>
      <c r="K2" s="7" t="s">
        <v>7</v>
      </c>
      <c r="L2" s="7" t="s">
        <v>8</v>
      </c>
      <c r="M2" s="7" t="s">
        <v>9</v>
      </c>
      <c r="N2" s="7" t="s">
        <v>10</v>
      </c>
      <c r="O2" s="7" t="s">
        <v>11</v>
      </c>
      <c r="P2" s="7" t="s">
        <v>12</v>
      </c>
      <c r="Q2" s="7" t="s">
        <v>13</v>
      </c>
      <c r="R2" s="7" t="s">
        <v>14</v>
      </c>
      <c r="S2" s="7" t="s">
        <v>15</v>
      </c>
      <c r="T2" s="30" t="s">
        <v>16</v>
      </c>
      <c r="U2" s="30" t="s">
        <v>17</v>
      </c>
      <c r="V2" s="30" t="s">
        <v>18</v>
      </c>
    </row>
    <row r="3" s="2" customFormat="1" ht="31" customHeight="1" spans="1:22">
      <c r="A3" s="9">
        <v>1</v>
      </c>
      <c r="B3" s="10" t="s">
        <v>19</v>
      </c>
      <c r="C3" s="10" t="s">
        <v>20</v>
      </c>
      <c r="D3" s="25" t="str">
        <f>A3&amp;"-"&amp;B3&amp;"-"&amp;C3</f>
        <v>1-政府性基金-泸定县综合行政执法局</v>
      </c>
      <c r="E3" s="10" t="s">
        <v>21</v>
      </c>
      <c r="F3" s="25" t="str">
        <f>A3&amp;"-"&amp;C3&amp;"-"&amp;B3&amp;"-"&amp;E3</f>
        <v>1-泸定县综合行政执法局-政府性基金-污水处理费</v>
      </c>
      <c r="G3" s="25" t="str">
        <f>B3&amp;"支出绩效评价"</f>
        <v>政府性基金支出绩效评价</v>
      </c>
      <c r="H3" s="25" t="str">
        <f>C3&amp;E3&amp;B3&amp;"绩效评价"</f>
        <v>泸定县综合行政执法局污水处理费政府性基金绩效评价</v>
      </c>
      <c r="I3" s="9">
        <v>2023</v>
      </c>
      <c r="J3" s="56">
        <v>91.7</v>
      </c>
      <c r="K3" s="10" t="s">
        <v>22</v>
      </c>
      <c r="L3" s="10" t="s">
        <v>23</v>
      </c>
      <c r="M3" s="10" t="s">
        <v>24</v>
      </c>
      <c r="N3" s="28" t="s">
        <v>25</v>
      </c>
      <c r="O3" s="10" t="s">
        <v>26</v>
      </c>
      <c r="P3" s="10" t="s">
        <v>27</v>
      </c>
      <c r="Q3" s="10" t="s">
        <v>28</v>
      </c>
      <c r="R3" s="10"/>
      <c r="S3" s="10"/>
      <c r="U3" s="31"/>
      <c r="V3" s="31"/>
    </row>
    <row r="4" s="2" customFormat="1" ht="31" customHeight="1" spans="1:22">
      <c r="A4" s="9">
        <v>2</v>
      </c>
      <c r="B4" s="10" t="s">
        <v>19</v>
      </c>
      <c r="C4" s="10" t="s">
        <v>20</v>
      </c>
      <c r="D4" s="25" t="str">
        <f t="shared" ref="D3:D33" si="0">A4&amp;"-"&amp;B4&amp;"-"&amp;C4</f>
        <v>2-政府性基金-泸定县综合行政执法局</v>
      </c>
      <c r="E4" s="10" t="s">
        <v>29</v>
      </c>
      <c r="F4" s="25" t="str">
        <f t="shared" ref="F4:F35" si="1">A4&amp;"-"&amp;C4&amp;"-"&amp;B4&amp;"-"&amp;E4</f>
        <v>2-泸定县综合行政执法局-政府性基金-城市基础设施维护费</v>
      </c>
      <c r="G4" s="25" t="str">
        <f t="shared" ref="G4:G35" si="2">B4&amp;"支出绩效评价"</f>
        <v>政府性基金支出绩效评价</v>
      </c>
      <c r="H4" s="25" t="str">
        <f t="shared" ref="H4:H35" si="3">C4&amp;E4&amp;B4&amp;"绩效评价"</f>
        <v>泸定县综合行政执法局城市基础设施维护费政府性基金绩效评价</v>
      </c>
      <c r="I4" s="9">
        <v>2023</v>
      </c>
      <c r="J4" s="56">
        <v>159.58</v>
      </c>
      <c r="K4" s="10" t="s">
        <v>29</v>
      </c>
      <c r="L4" s="10" t="s">
        <v>23</v>
      </c>
      <c r="M4" s="10" t="s">
        <v>24</v>
      </c>
      <c r="N4" s="28" t="s">
        <v>25</v>
      </c>
      <c r="O4" s="10" t="s">
        <v>26</v>
      </c>
      <c r="P4" s="10" t="s">
        <v>27</v>
      </c>
      <c r="Q4" s="10" t="s">
        <v>28</v>
      </c>
      <c r="R4" s="10"/>
      <c r="S4" s="10"/>
      <c r="U4" s="31"/>
      <c r="V4" s="31"/>
    </row>
    <row r="5" s="2" customFormat="1" ht="43" customHeight="1" spans="1:22">
      <c r="A5" s="9">
        <v>3</v>
      </c>
      <c r="B5" s="10" t="s">
        <v>19</v>
      </c>
      <c r="C5" s="10" t="s">
        <v>30</v>
      </c>
      <c r="D5" s="25" t="str">
        <f t="shared" si="0"/>
        <v>3-政府性基金-泸定县水利局</v>
      </c>
      <c r="E5" s="10" t="s">
        <v>31</v>
      </c>
      <c r="F5" s="25" t="str">
        <f t="shared" si="1"/>
        <v>3-泸定县水利局-政府性基金-水电移民后期扶持资金</v>
      </c>
      <c r="G5" s="25" t="str">
        <f t="shared" si="2"/>
        <v>政府性基金支出绩效评价</v>
      </c>
      <c r="H5" s="25" t="str">
        <f t="shared" si="3"/>
        <v>泸定县水利局水电移民后期扶持资金政府性基金绩效评价</v>
      </c>
      <c r="I5" s="9">
        <v>2023</v>
      </c>
      <c r="J5" s="56">
        <v>2759.61</v>
      </c>
      <c r="K5" s="10" t="s">
        <v>32</v>
      </c>
      <c r="L5" s="10" t="s">
        <v>23</v>
      </c>
      <c r="M5" s="10" t="s">
        <v>24</v>
      </c>
      <c r="N5" s="10" t="s">
        <v>25</v>
      </c>
      <c r="O5" s="10" t="s">
        <v>33</v>
      </c>
      <c r="P5" s="10" t="s">
        <v>24</v>
      </c>
      <c r="Q5" s="10" t="s">
        <v>28</v>
      </c>
      <c r="R5" s="10"/>
      <c r="S5" s="10"/>
      <c r="T5" s="2" t="s">
        <v>34</v>
      </c>
      <c r="U5" s="31"/>
      <c r="V5" s="31"/>
    </row>
    <row r="6" s="2" customFormat="1" ht="31" customHeight="1" spans="1:22">
      <c r="A6" s="9">
        <v>4</v>
      </c>
      <c r="B6" s="10" t="s">
        <v>19</v>
      </c>
      <c r="C6" s="10" t="s">
        <v>35</v>
      </c>
      <c r="D6" s="25" t="str">
        <f t="shared" si="0"/>
        <v>4-政府性基金-泸定县泸桥镇人民政府</v>
      </c>
      <c r="E6" s="10" t="s">
        <v>36</v>
      </c>
      <c r="F6" s="25" t="str">
        <f t="shared" si="1"/>
        <v>4-泸定县泸桥镇人民政府-政府性基金-新城失地农民创业补贴</v>
      </c>
      <c r="G6" s="25" t="str">
        <f t="shared" si="2"/>
        <v>政府性基金支出绩效评价</v>
      </c>
      <c r="H6" s="25" t="str">
        <f t="shared" si="3"/>
        <v>泸定县泸桥镇人民政府新城失地农民创业补贴政府性基金绩效评价</v>
      </c>
      <c r="I6" s="9">
        <v>2023</v>
      </c>
      <c r="J6" s="56">
        <v>1037.6</v>
      </c>
      <c r="K6" s="10" t="s">
        <v>37</v>
      </c>
      <c r="L6" s="10" t="s">
        <v>23</v>
      </c>
      <c r="M6" s="10" t="s">
        <v>38</v>
      </c>
      <c r="N6" s="10" t="s">
        <v>25</v>
      </c>
      <c r="O6" s="10" t="s">
        <v>33</v>
      </c>
      <c r="P6" s="10" t="s">
        <v>24</v>
      </c>
      <c r="Q6" s="10" t="s">
        <v>28</v>
      </c>
      <c r="R6" s="10"/>
      <c r="S6" s="10"/>
      <c r="U6" s="31"/>
      <c r="V6" s="31"/>
    </row>
    <row r="7" s="2" customFormat="1" ht="31" customHeight="1" spans="1:22">
      <c r="A7" s="9">
        <v>5</v>
      </c>
      <c r="B7" s="10" t="s">
        <v>19</v>
      </c>
      <c r="C7" s="10" t="s">
        <v>35</v>
      </c>
      <c r="D7" s="25" t="str">
        <f t="shared" si="0"/>
        <v>5-政府性基金-泸定县泸桥镇人民政府</v>
      </c>
      <c r="E7" s="10" t="s">
        <v>39</v>
      </c>
      <c r="F7" s="25" t="str">
        <f t="shared" si="1"/>
        <v>5-泸定县泸桥镇人民政府-政府性基金-新城临时过渡安置租房补助</v>
      </c>
      <c r="G7" s="25" t="str">
        <f t="shared" si="2"/>
        <v>政府性基金支出绩效评价</v>
      </c>
      <c r="H7" s="25" t="str">
        <f t="shared" si="3"/>
        <v>泸定县泸桥镇人民政府新城临时过渡安置租房补助政府性基金绩效评价</v>
      </c>
      <c r="I7" s="9">
        <v>2023</v>
      </c>
      <c r="J7" s="56">
        <v>996.8</v>
      </c>
      <c r="K7" s="10" t="s">
        <v>37</v>
      </c>
      <c r="L7" s="10" t="s">
        <v>23</v>
      </c>
      <c r="M7" s="10" t="s">
        <v>38</v>
      </c>
      <c r="N7" s="10" t="s">
        <v>25</v>
      </c>
      <c r="O7" s="10" t="s">
        <v>33</v>
      </c>
      <c r="P7" s="10" t="s">
        <v>40</v>
      </c>
      <c r="Q7" s="10" t="s">
        <v>28</v>
      </c>
      <c r="R7" s="10"/>
      <c r="S7" s="10"/>
      <c r="U7" s="31"/>
      <c r="V7" s="31"/>
    </row>
    <row r="8" s="2" customFormat="1" ht="31" customHeight="1" spans="1:22">
      <c r="A8" s="9">
        <v>6</v>
      </c>
      <c r="B8" s="10" t="s">
        <v>19</v>
      </c>
      <c r="C8" s="10" t="s">
        <v>35</v>
      </c>
      <c r="D8" s="25" t="str">
        <f t="shared" si="0"/>
        <v>6-政府性基金-泸定县泸桥镇人民政府</v>
      </c>
      <c r="E8" s="10" t="s">
        <v>41</v>
      </c>
      <c r="F8" s="25" t="str">
        <f t="shared" si="1"/>
        <v>6-泸定县泸桥镇人民政府-政府性基金-泸定新城大坝安置点征地拆迁</v>
      </c>
      <c r="G8" s="25" t="str">
        <f t="shared" si="2"/>
        <v>政府性基金支出绩效评价</v>
      </c>
      <c r="H8" s="25" t="str">
        <f t="shared" si="3"/>
        <v>泸定县泸桥镇人民政府泸定新城大坝安置点征地拆迁政府性基金绩效评价</v>
      </c>
      <c r="I8" s="9">
        <v>2023</v>
      </c>
      <c r="J8" s="56">
        <v>408</v>
      </c>
      <c r="K8" s="10" t="s">
        <v>37</v>
      </c>
      <c r="L8" s="10" t="s">
        <v>23</v>
      </c>
      <c r="M8" s="10" t="s">
        <v>38</v>
      </c>
      <c r="N8" s="10" t="s">
        <v>25</v>
      </c>
      <c r="O8" s="10" t="s">
        <v>33</v>
      </c>
      <c r="P8" s="10" t="s">
        <v>27</v>
      </c>
      <c r="Q8" s="10" t="s">
        <v>28</v>
      </c>
      <c r="R8" s="10"/>
      <c r="S8" s="10"/>
      <c r="U8" s="31"/>
      <c r="V8" s="31"/>
    </row>
    <row r="9" s="2" customFormat="1" ht="31" customHeight="1" spans="1:22">
      <c r="A9" s="9">
        <v>7</v>
      </c>
      <c r="B9" s="10" t="s">
        <v>19</v>
      </c>
      <c r="C9" s="10" t="s">
        <v>42</v>
      </c>
      <c r="D9" s="25" t="str">
        <f t="shared" si="0"/>
        <v>7-政府性基金-泸定县冷碛镇人民政府</v>
      </c>
      <c r="E9" s="10" t="s">
        <v>43</v>
      </c>
      <c r="F9" s="25" t="str">
        <f t="shared" si="1"/>
        <v>7-泸定县冷碛镇人民政府-政府性基金-冷碛镇古银杏保护与抢修复壮项目</v>
      </c>
      <c r="G9" s="25" t="str">
        <f t="shared" si="2"/>
        <v>政府性基金支出绩效评价</v>
      </c>
      <c r="H9" s="25" t="str">
        <f t="shared" si="3"/>
        <v>泸定县冷碛镇人民政府冷碛镇古银杏保护与抢修复壮项目政府性基金绩效评价</v>
      </c>
      <c r="I9" s="9">
        <v>2023</v>
      </c>
      <c r="J9" s="56">
        <v>395</v>
      </c>
      <c r="K9" s="10" t="s">
        <v>37</v>
      </c>
      <c r="L9" s="10" t="s">
        <v>23</v>
      </c>
      <c r="M9" s="10" t="s">
        <v>44</v>
      </c>
      <c r="N9" s="28" t="s">
        <v>25</v>
      </c>
      <c r="O9" s="28" t="s">
        <v>33</v>
      </c>
      <c r="P9" s="10" t="s">
        <v>44</v>
      </c>
      <c r="Q9" s="10" t="s">
        <v>28</v>
      </c>
      <c r="R9" s="10"/>
      <c r="S9" s="10"/>
      <c r="U9" s="31"/>
      <c r="V9" s="31"/>
    </row>
    <row r="10" s="2" customFormat="1" ht="31" customHeight="1" spans="1:22">
      <c r="A10" s="9">
        <v>8</v>
      </c>
      <c r="B10" s="10" t="s">
        <v>45</v>
      </c>
      <c r="C10" s="10" t="s">
        <v>46</v>
      </c>
      <c r="D10" s="25" t="str">
        <f t="shared" si="0"/>
        <v>8-政策-泸定县卫生健康局</v>
      </c>
      <c r="E10" s="10" t="s">
        <v>47</v>
      </c>
      <c r="F10" s="25" t="str">
        <f t="shared" si="1"/>
        <v>8-泸定县卫生健康局-政策-基本公共卫生服务项目</v>
      </c>
      <c r="G10" s="25" t="str">
        <f t="shared" si="2"/>
        <v>政策支出绩效评价</v>
      </c>
      <c r="H10" s="25" t="str">
        <f t="shared" si="3"/>
        <v>泸定县卫生健康局基本公共卫生服务项目政策绩效评价</v>
      </c>
      <c r="I10" s="9">
        <v>2023</v>
      </c>
      <c r="J10" s="56">
        <v>855.96</v>
      </c>
      <c r="K10" s="10"/>
      <c r="L10" s="10" t="s">
        <v>48</v>
      </c>
      <c r="M10" s="28" t="s">
        <v>49</v>
      </c>
      <c r="N10" s="28" t="s">
        <v>25</v>
      </c>
      <c r="O10" s="10" t="s">
        <v>26</v>
      </c>
      <c r="P10" s="10" t="s">
        <v>50</v>
      </c>
      <c r="Q10" s="10" t="s">
        <v>28</v>
      </c>
      <c r="R10" s="10"/>
      <c r="S10" s="10"/>
      <c r="U10" s="31"/>
      <c r="V10" s="31"/>
    </row>
    <row r="11" s="2" customFormat="1" ht="31" customHeight="1" spans="1:22">
      <c r="A11" s="9">
        <v>9</v>
      </c>
      <c r="B11" s="10" t="s">
        <v>45</v>
      </c>
      <c r="C11" s="10" t="s">
        <v>46</v>
      </c>
      <c r="D11" s="25" t="str">
        <f t="shared" si="0"/>
        <v>9-政策-泸定县卫生健康局</v>
      </c>
      <c r="E11" s="10" t="s">
        <v>51</v>
      </c>
      <c r="F11" s="25" t="str">
        <f t="shared" si="1"/>
        <v>9-泸定县卫生健康局-政策-计划生育奖励扶助项目</v>
      </c>
      <c r="G11" s="25" t="str">
        <f t="shared" si="2"/>
        <v>政策支出绩效评价</v>
      </c>
      <c r="H11" s="25" t="str">
        <f t="shared" si="3"/>
        <v>泸定县卫生健康局计划生育奖励扶助项目政策绩效评价</v>
      </c>
      <c r="I11" s="9">
        <v>2023</v>
      </c>
      <c r="J11" s="56">
        <v>288.4</v>
      </c>
      <c r="K11" s="10"/>
      <c r="L11" s="10" t="s">
        <v>48</v>
      </c>
      <c r="M11" s="28" t="s">
        <v>49</v>
      </c>
      <c r="N11" s="28" t="s">
        <v>25</v>
      </c>
      <c r="O11" s="10" t="s">
        <v>26</v>
      </c>
      <c r="P11" s="10" t="s">
        <v>50</v>
      </c>
      <c r="Q11" s="10" t="s">
        <v>28</v>
      </c>
      <c r="R11" s="10"/>
      <c r="S11" s="10"/>
      <c r="U11" s="31"/>
      <c r="V11" s="31"/>
    </row>
    <row r="12" s="2" customFormat="1" ht="57" customHeight="1" spans="1:22">
      <c r="A12" s="9">
        <v>10</v>
      </c>
      <c r="B12" s="10" t="s">
        <v>45</v>
      </c>
      <c r="C12" s="10" t="s">
        <v>52</v>
      </c>
      <c r="D12" s="25" t="str">
        <f t="shared" si="0"/>
        <v>10-政策-泸定县民政局</v>
      </c>
      <c r="E12" s="10" t="s">
        <v>53</v>
      </c>
      <c r="F12" s="25" t="str">
        <f t="shared" si="1"/>
        <v>10-泸定县民政局-政策-城乡低保项目</v>
      </c>
      <c r="G12" s="25" t="str">
        <f t="shared" si="2"/>
        <v>政策支出绩效评价</v>
      </c>
      <c r="H12" s="25" t="str">
        <f t="shared" si="3"/>
        <v>泸定县民政局城乡低保项目政策绩效评价</v>
      </c>
      <c r="I12" s="9">
        <v>2023</v>
      </c>
      <c r="J12" s="56">
        <v>1512.02</v>
      </c>
      <c r="K12" s="10"/>
      <c r="L12" s="10" t="s">
        <v>48</v>
      </c>
      <c r="M12" s="10" t="s">
        <v>24</v>
      </c>
      <c r="N12" s="10" t="s">
        <v>25</v>
      </c>
      <c r="O12" s="10" t="s">
        <v>26</v>
      </c>
      <c r="P12" s="10" t="s">
        <v>24</v>
      </c>
      <c r="Q12" s="10" t="s">
        <v>28</v>
      </c>
      <c r="R12" s="10"/>
      <c r="S12" s="10"/>
      <c r="U12" s="31"/>
      <c r="V12" s="31"/>
    </row>
    <row r="13" s="2" customFormat="1" ht="31" customHeight="1" spans="1:22">
      <c r="A13" s="9">
        <v>11</v>
      </c>
      <c r="B13" s="10" t="s">
        <v>54</v>
      </c>
      <c r="C13" s="10" t="s">
        <v>55</v>
      </c>
      <c r="D13" s="25" t="str">
        <f t="shared" si="0"/>
        <v>11-县本级项目-泸定县教育和体育局</v>
      </c>
      <c r="E13" s="10" t="s">
        <v>56</v>
      </c>
      <c r="F13" s="25" t="str">
        <f t="shared" si="1"/>
        <v>11-泸定县教育和体育局-县本级项目-全州高考改革标准化考场建设</v>
      </c>
      <c r="G13" s="25" t="str">
        <f t="shared" si="2"/>
        <v>县本级项目支出绩效评价</v>
      </c>
      <c r="H13" s="25" t="str">
        <f t="shared" si="3"/>
        <v>泸定县教育和体育局全州高考改革标准化考场建设县本级项目绩效评价</v>
      </c>
      <c r="I13" s="9">
        <v>2023</v>
      </c>
      <c r="J13" s="56">
        <v>180</v>
      </c>
      <c r="K13" s="10"/>
      <c r="L13" s="10" t="s">
        <v>23</v>
      </c>
      <c r="M13" s="28" t="s">
        <v>38</v>
      </c>
      <c r="N13" s="28" t="s">
        <v>25</v>
      </c>
      <c r="O13" s="10" t="s">
        <v>26</v>
      </c>
      <c r="P13" s="10" t="s">
        <v>24</v>
      </c>
      <c r="Q13" s="10" t="s">
        <v>28</v>
      </c>
      <c r="R13" s="10"/>
      <c r="S13" s="10"/>
      <c r="U13" s="31"/>
      <c r="V13" s="31"/>
    </row>
    <row r="14" s="2" customFormat="1" ht="31" customHeight="1" spans="1:22">
      <c r="A14" s="9">
        <v>12</v>
      </c>
      <c r="B14" s="10" t="s">
        <v>54</v>
      </c>
      <c r="C14" s="10" t="s">
        <v>57</v>
      </c>
      <c r="D14" s="25" t="str">
        <f t="shared" si="0"/>
        <v>12-县本级项目-泸定县财政局</v>
      </c>
      <c r="E14" s="10" t="s">
        <v>58</v>
      </c>
      <c r="F14" s="25" t="str">
        <f t="shared" si="1"/>
        <v>12-泸定县财政局-县本级项目-农村低保专项</v>
      </c>
      <c r="G14" s="25" t="str">
        <f t="shared" si="2"/>
        <v>县本级项目支出绩效评价</v>
      </c>
      <c r="H14" s="25" t="str">
        <f t="shared" si="3"/>
        <v>泸定县财政局农村低保专项县本级项目绩效评价</v>
      </c>
      <c r="I14" s="9">
        <v>2023</v>
      </c>
      <c r="J14" s="56">
        <v>289.44</v>
      </c>
      <c r="K14" s="10"/>
      <c r="L14" s="10" t="s">
        <v>23</v>
      </c>
      <c r="M14" s="10" t="s">
        <v>24</v>
      </c>
      <c r="N14" s="10" t="s">
        <v>25</v>
      </c>
      <c r="O14" s="10" t="s">
        <v>26</v>
      </c>
      <c r="P14" s="10" t="s">
        <v>44</v>
      </c>
      <c r="Q14" s="10" t="s">
        <v>28</v>
      </c>
      <c r="R14" s="10"/>
      <c r="S14" s="10"/>
      <c r="U14" s="31"/>
      <c r="V14" s="31"/>
    </row>
    <row r="15" s="2" customFormat="1" ht="31" customHeight="1" spans="1:22">
      <c r="A15" s="9">
        <v>13</v>
      </c>
      <c r="B15" s="10" t="s">
        <v>54</v>
      </c>
      <c r="C15" s="10" t="s">
        <v>57</v>
      </c>
      <c r="D15" s="25" t="str">
        <f t="shared" si="0"/>
        <v>13-县本级项目-泸定县财政局</v>
      </c>
      <c r="E15" s="10" t="s">
        <v>59</v>
      </c>
      <c r="F15" s="25" t="str">
        <f t="shared" si="1"/>
        <v>13-泸定县财政局-县本级项目-城乡低保专项</v>
      </c>
      <c r="G15" s="25" t="str">
        <f t="shared" si="2"/>
        <v>县本级项目支出绩效评价</v>
      </c>
      <c r="H15" s="25" t="str">
        <f t="shared" si="3"/>
        <v>泸定县财政局城乡低保专项县本级项目绩效评价</v>
      </c>
      <c r="I15" s="9">
        <v>2023</v>
      </c>
      <c r="J15" s="56">
        <v>146.88</v>
      </c>
      <c r="K15" s="10"/>
      <c r="L15" s="10" t="s">
        <v>23</v>
      </c>
      <c r="M15" s="10" t="s">
        <v>24</v>
      </c>
      <c r="N15" s="10" t="s">
        <v>25</v>
      </c>
      <c r="O15" s="10" t="s">
        <v>26</v>
      </c>
      <c r="P15" s="10" t="s">
        <v>44</v>
      </c>
      <c r="Q15" s="10" t="s">
        <v>28</v>
      </c>
      <c r="R15" s="10"/>
      <c r="S15" s="10"/>
      <c r="U15" s="31"/>
      <c r="V15" s="31"/>
    </row>
    <row r="16" s="3" customFormat="1" ht="31" customHeight="1" spans="1:22">
      <c r="A16" s="12">
        <v>14</v>
      </c>
      <c r="B16" s="13" t="s">
        <v>54</v>
      </c>
      <c r="C16" s="13" t="s">
        <v>20</v>
      </c>
      <c r="D16" s="25" t="str">
        <f t="shared" si="0"/>
        <v>14-县本级项目-泸定县综合行政执法局</v>
      </c>
      <c r="E16" s="13" t="s">
        <v>60</v>
      </c>
      <c r="F16" s="25" t="str">
        <f t="shared" si="1"/>
        <v>14-泸定县综合行政执法局-县本级项目-城区环境卫生外包服务项目经费</v>
      </c>
      <c r="G16" s="25" t="str">
        <f t="shared" si="2"/>
        <v>县本级项目支出绩效评价</v>
      </c>
      <c r="H16" s="25" t="str">
        <f t="shared" si="3"/>
        <v>泸定县综合行政执法局城区环境卫生外包服务项目经费县本级项目绩效评价</v>
      </c>
      <c r="I16" s="12">
        <v>2023</v>
      </c>
      <c r="J16" s="57">
        <v>929.05</v>
      </c>
      <c r="K16" s="13"/>
      <c r="L16" s="13" t="s">
        <v>23</v>
      </c>
      <c r="M16" s="13" t="s">
        <v>40</v>
      </c>
      <c r="N16" s="58" t="s">
        <v>25</v>
      </c>
      <c r="O16" s="59" t="s">
        <v>26</v>
      </c>
      <c r="P16" s="59" t="s">
        <v>27</v>
      </c>
      <c r="Q16" s="59" t="s">
        <v>28</v>
      </c>
      <c r="R16" s="13"/>
      <c r="S16" s="13"/>
      <c r="U16" s="32"/>
      <c r="V16" s="32"/>
    </row>
    <row r="17" s="2" customFormat="1" ht="31" customHeight="1" spans="1:22">
      <c r="A17" s="9">
        <v>15</v>
      </c>
      <c r="B17" s="10" t="s">
        <v>54</v>
      </c>
      <c r="C17" s="10" t="s">
        <v>61</v>
      </c>
      <c r="D17" s="25" t="str">
        <f t="shared" si="0"/>
        <v>15-县本级项目-中国人民政治协商会议泸定县委员会办公室</v>
      </c>
      <c r="E17" s="10" t="s">
        <v>62</v>
      </c>
      <c r="F17" s="25" t="str">
        <f t="shared" si="1"/>
        <v>15-中国人民政治协商会议泸定县委员会办公室-县本级项目-村史建设</v>
      </c>
      <c r="G17" s="25" t="str">
        <f t="shared" si="2"/>
        <v>县本级项目支出绩效评价</v>
      </c>
      <c r="H17" s="25" t="str">
        <f t="shared" si="3"/>
        <v>中国人民政治协商会议泸定县委员会办公室村史建设县本级项目绩效评价</v>
      </c>
      <c r="I17" s="9">
        <v>2023</v>
      </c>
      <c r="J17" s="56">
        <v>132.95</v>
      </c>
      <c r="K17" s="10"/>
      <c r="L17" s="10" t="s">
        <v>23</v>
      </c>
      <c r="M17" s="10" t="s">
        <v>40</v>
      </c>
      <c r="N17" s="10" t="s">
        <v>25</v>
      </c>
      <c r="O17" s="10" t="s">
        <v>33</v>
      </c>
      <c r="P17" s="10" t="s">
        <v>40</v>
      </c>
      <c r="Q17" s="10" t="s">
        <v>28</v>
      </c>
      <c r="R17" s="10"/>
      <c r="S17" s="10"/>
      <c r="U17" s="31"/>
      <c r="V17" s="31"/>
    </row>
    <row r="18" s="2" customFormat="1" ht="31" customHeight="1" spans="1:22">
      <c r="A18" s="9">
        <v>16</v>
      </c>
      <c r="B18" s="10" t="s">
        <v>54</v>
      </c>
      <c r="C18" s="10" t="s">
        <v>63</v>
      </c>
      <c r="D18" s="25" t="str">
        <f t="shared" si="0"/>
        <v>16-县本级项目-泸定县林业和草原局</v>
      </c>
      <c r="E18" s="10" t="s">
        <v>64</v>
      </c>
      <c r="F18" s="25" t="str">
        <f t="shared" si="1"/>
        <v>16-泸定县林业和草原局-县本级项目-森林应急灭火大队工作经费</v>
      </c>
      <c r="G18" s="25" t="str">
        <f t="shared" si="2"/>
        <v>县本级项目支出绩效评价</v>
      </c>
      <c r="H18" s="25" t="str">
        <f t="shared" si="3"/>
        <v>泸定县林业和草原局森林应急灭火大队工作经费县本级项目绩效评价</v>
      </c>
      <c r="I18" s="9">
        <v>2023</v>
      </c>
      <c r="J18" s="9">
        <v>827.73</v>
      </c>
      <c r="K18" s="10"/>
      <c r="L18" s="10" t="s">
        <v>23</v>
      </c>
      <c r="M18" s="28" t="s">
        <v>40</v>
      </c>
      <c r="N18" s="28" t="s">
        <v>65</v>
      </c>
      <c r="O18" s="10" t="s">
        <v>33</v>
      </c>
      <c r="P18" s="10" t="s">
        <v>40</v>
      </c>
      <c r="Q18" s="10" t="s">
        <v>28</v>
      </c>
      <c r="R18" s="10"/>
      <c r="S18" s="10"/>
      <c r="U18" s="31"/>
      <c r="V18" s="31"/>
    </row>
    <row r="19" s="2" customFormat="1" ht="31" hidden="1" customHeight="1" spans="1:22">
      <c r="A19" s="9">
        <v>17</v>
      </c>
      <c r="B19" s="10" t="s">
        <v>66</v>
      </c>
      <c r="C19" s="10" t="s">
        <v>52</v>
      </c>
      <c r="D19" s="25" t="str">
        <f t="shared" si="0"/>
        <v>17-项目重点监控-泸定县民政局</v>
      </c>
      <c r="E19" s="10" t="s">
        <v>67</v>
      </c>
      <c r="F19" s="25" t="str">
        <f t="shared" si="1"/>
        <v>17-泸定县民政局-项目重点监控-分散特困供养人员(农村)</v>
      </c>
      <c r="G19" s="25" t="str">
        <f t="shared" si="2"/>
        <v>项目重点监控支出绩效评价</v>
      </c>
      <c r="H19" s="25" t="str">
        <f t="shared" si="3"/>
        <v>泸定县民政局分散特困供养人员(农村)项目重点监控绩效评价</v>
      </c>
      <c r="I19" s="9">
        <v>2024</v>
      </c>
      <c r="J19" s="9">
        <v>207.15</v>
      </c>
      <c r="K19" s="10" t="s">
        <v>68</v>
      </c>
      <c r="L19" s="10" t="s">
        <v>69</v>
      </c>
      <c r="M19" s="28" t="s">
        <v>24</v>
      </c>
      <c r="N19" s="28" t="s">
        <v>25</v>
      </c>
      <c r="O19" s="10" t="s">
        <v>26</v>
      </c>
      <c r="P19" s="10" t="s">
        <v>44</v>
      </c>
      <c r="Q19" s="10" t="s">
        <v>28</v>
      </c>
      <c r="R19" s="10"/>
      <c r="S19" s="10"/>
      <c r="U19" s="31"/>
      <c r="V19" s="31"/>
    </row>
    <row r="20" s="2" customFormat="1" ht="31" hidden="1" customHeight="1" spans="1:22">
      <c r="A20" s="9">
        <v>18</v>
      </c>
      <c r="B20" s="10" t="s">
        <v>66</v>
      </c>
      <c r="C20" s="10" t="s">
        <v>70</v>
      </c>
      <c r="D20" s="25" t="str">
        <f t="shared" si="0"/>
        <v>18-项目重点监控-泸定县档案馆</v>
      </c>
      <c r="E20" s="10" t="s">
        <v>71</v>
      </c>
      <c r="F20" s="25" t="str">
        <f t="shared" si="1"/>
        <v>18-泸定县档案馆-项目重点监控-泸定县数字化档案馆建设</v>
      </c>
      <c r="G20" s="25" t="str">
        <f t="shared" si="2"/>
        <v>项目重点监控支出绩效评价</v>
      </c>
      <c r="H20" s="25" t="str">
        <f t="shared" si="3"/>
        <v>泸定县档案馆泸定县数字化档案馆建设项目重点监控绩效评价</v>
      </c>
      <c r="I20" s="9">
        <v>2024</v>
      </c>
      <c r="J20" s="9">
        <v>200</v>
      </c>
      <c r="K20" s="10" t="s">
        <v>68</v>
      </c>
      <c r="L20" s="10" t="s">
        <v>69</v>
      </c>
      <c r="M20" s="10" t="s">
        <v>72</v>
      </c>
      <c r="N20" s="10" t="s">
        <v>25</v>
      </c>
      <c r="O20" s="10" t="s">
        <v>26</v>
      </c>
      <c r="P20" s="10" t="s">
        <v>73</v>
      </c>
      <c r="Q20" s="10" t="s">
        <v>28</v>
      </c>
      <c r="R20" s="10"/>
      <c r="S20" s="10"/>
      <c r="U20" s="31"/>
      <c r="V20" s="31"/>
    </row>
    <row r="21" s="2" customFormat="1" ht="31" hidden="1" customHeight="1" spans="1:22">
      <c r="A21" s="9">
        <v>19</v>
      </c>
      <c r="B21" s="10" t="s">
        <v>66</v>
      </c>
      <c r="C21" s="10" t="s">
        <v>74</v>
      </c>
      <c r="D21" s="25" t="str">
        <f t="shared" si="0"/>
        <v>19-项目重点监控-泸定县烹坝镇人民政府</v>
      </c>
      <c r="E21" s="10" t="s">
        <v>75</v>
      </c>
      <c r="F21" s="25" t="str">
        <f t="shared" si="1"/>
        <v>19-泸定县烹坝镇人民政府-项目重点监控-村级运维、藏区基层组织服务、群众专项资金</v>
      </c>
      <c r="G21" s="25" t="str">
        <f t="shared" si="2"/>
        <v>项目重点监控支出绩效评价</v>
      </c>
      <c r="H21" s="25" t="str">
        <f t="shared" si="3"/>
        <v>泸定县烹坝镇人民政府村级运维、藏区基层组织服务、群众专项资金项目重点监控绩效评价</v>
      </c>
      <c r="I21" s="9">
        <v>2024</v>
      </c>
      <c r="J21" s="9">
        <v>175</v>
      </c>
      <c r="K21" s="10" t="s">
        <v>68</v>
      </c>
      <c r="L21" s="10" t="s">
        <v>69</v>
      </c>
      <c r="M21" s="28" t="s">
        <v>38</v>
      </c>
      <c r="N21" s="28" t="s">
        <v>25</v>
      </c>
      <c r="O21" s="10" t="s">
        <v>33</v>
      </c>
      <c r="P21" s="10" t="s">
        <v>24</v>
      </c>
      <c r="Q21" s="10" t="s">
        <v>28</v>
      </c>
      <c r="R21" s="10"/>
      <c r="S21" s="10"/>
      <c r="U21" s="31"/>
      <c r="V21" s="31"/>
    </row>
    <row r="22" s="2" customFormat="1" ht="31" hidden="1" customHeight="1" spans="1:22">
      <c r="A22" s="9">
        <v>20</v>
      </c>
      <c r="B22" s="10" t="s">
        <v>66</v>
      </c>
      <c r="C22" s="10" t="s">
        <v>76</v>
      </c>
      <c r="D22" s="25" t="str">
        <f t="shared" si="0"/>
        <v>20-项目重点监控-泸定县交通运输局</v>
      </c>
      <c r="E22" s="10" t="s">
        <v>77</v>
      </c>
      <c r="F22" s="25" t="str">
        <f t="shared" si="1"/>
        <v>20-泸定县交通运输局-项目重点监控-2024年农村公路养护资金</v>
      </c>
      <c r="G22" s="25" t="str">
        <f t="shared" si="2"/>
        <v>项目重点监控支出绩效评价</v>
      </c>
      <c r="H22" s="25" t="str">
        <f t="shared" si="3"/>
        <v>泸定县交通运输局2024年农村公路养护资金项目重点监控绩效评价</v>
      </c>
      <c r="I22" s="9">
        <v>2024</v>
      </c>
      <c r="J22" s="9">
        <v>149.97</v>
      </c>
      <c r="K22" s="10" t="s">
        <v>68</v>
      </c>
      <c r="L22" s="10" t="s">
        <v>69</v>
      </c>
      <c r="M22" s="10" t="s">
        <v>72</v>
      </c>
      <c r="N22" s="10" t="s">
        <v>25</v>
      </c>
      <c r="O22" s="10" t="s">
        <v>26</v>
      </c>
      <c r="P22" s="10" t="s">
        <v>73</v>
      </c>
      <c r="Q22" s="10" t="s">
        <v>28</v>
      </c>
      <c r="R22" s="10"/>
      <c r="S22" s="10"/>
      <c r="U22" s="31"/>
      <c r="V22" s="31"/>
    </row>
    <row r="23" s="2" customFormat="1" ht="31" hidden="1" customHeight="1" spans="1:22">
      <c r="A23" s="9">
        <v>21</v>
      </c>
      <c r="B23" s="10" t="s">
        <v>66</v>
      </c>
      <c r="C23" s="10" t="s">
        <v>78</v>
      </c>
      <c r="D23" s="25" t="str">
        <f t="shared" si="0"/>
        <v>21-项目重点监控-泸定县德威镇人民政府</v>
      </c>
      <c r="E23" s="10" t="s">
        <v>79</v>
      </c>
      <c r="F23" s="25" t="str">
        <f t="shared" si="1"/>
        <v>21-泸定县德威镇人民政府-项目重点监控-村级运维、基层组织服务群众</v>
      </c>
      <c r="G23" s="25" t="str">
        <f t="shared" si="2"/>
        <v>项目重点监控支出绩效评价</v>
      </c>
      <c r="H23" s="25" t="str">
        <f t="shared" si="3"/>
        <v>泸定县德威镇人民政府村级运维、基层组织服务群众项目重点监控绩效评价</v>
      </c>
      <c r="I23" s="9">
        <v>2024</v>
      </c>
      <c r="J23" s="9">
        <v>140</v>
      </c>
      <c r="K23" s="10" t="s">
        <v>68</v>
      </c>
      <c r="L23" s="10" t="s">
        <v>69</v>
      </c>
      <c r="M23" s="10" t="s">
        <v>72</v>
      </c>
      <c r="N23" s="10" t="s">
        <v>25</v>
      </c>
      <c r="O23" s="10" t="s">
        <v>26</v>
      </c>
      <c r="P23" s="10" t="s">
        <v>73</v>
      </c>
      <c r="Q23" s="10" t="s">
        <v>28</v>
      </c>
      <c r="R23" s="10"/>
      <c r="S23" s="10"/>
      <c r="U23" s="31"/>
      <c r="V23" s="31"/>
    </row>
    <row r="24" s="2" customFormat="1" ht="31" hidden="1" customHeight="1" spans="1:22">
      <c r="A24" s="9">
        <v>22</v>
      </c>
      <c r="B24" s="10" t="s">
        <v>66</v>
      </c>
      <c r="C24" s="10" t="s">
        <v>80</v>
      </c>
      <c r="D24" s="25" t="str">
        <f t="shared" si="0"/>
        <v>22-项目重点监控-泸定县融媒体中心</v>
      </c>
      <c r="E24" s="10" t="s">
        <v>81</v>
      </c>
      <c r="F24" s="25" t="str">
        <f t="shared" si="1"/>
        <v>22-泸定县融媒体中心-项目重点监控-有线电视运转经费</v>
      </c>
      <c r="G24" s="25" t="str">
        <f t="shared" si="2"/>
        <v>项目重点监控支出绩效评价</v>
      </c>
      <c r="H24" s="25" t="str">
        <f t="shared" si="3"/>
        <v>泸定县融媒体中心有线电视运转经费项目重点监控绩效评价</v>
      </c>
      <c r="I24" s="9">
        <v>2024</v>
      </c>
      <c r="J24" s="9">
        <v>134</v>
      </c>
      <c r="K24" s="10" t="s">
        <v>68</v>
      </c>
      <c r="L24" s="10" t="s">
        <v>69</v>
      </c>
      <c r="M24" s="10" t="s">
        <v>72</v>
      </c>
      <c r="N24" s="10" t="s">
        <v>25</v>
      </c>
      <c r="O24" s="10" t="s">
        <v>26</v>
      </c>
      <c r="P24" s="10" t="s">
        <v>73</v>
      </c>
      <c r="Q24" s="10" t="s">
        <v>28</v>
      </c>
      <c r="R24" s="10"/>
      <c r="S24" s="10"/>
      <c r="U24" s="31"/>
      <c r="V24" s="31"/>
    </row>
    <row r="25" s="2" customFormat="1" ht="31" hidden="1" customHeight="1" spans="1:22">
      <c r="A25" s="9">
        <v>23</v>
      </c>
      <c r="B25" s="10" t="s">
        <v>66</v>
      </c>
      <c r="C25" s="10" t="s">
        <v>82</v>
      </c>
      <c r="D25" s="25" t="str">
        <f t="shared" si="0"/>
        <v>23-项目重点监控-泸定县兴隆镇人民政府</v>
      </c>
      <c r="E25" s="10" t="s">
        <v>83</v>
      </c>
      <c r="F25" s="25" t="str">
        <f t="shared" si="1"/>
        <v>23-泸定县兴隆镇人民政府-项目重点监控-村运维和基层组织经费</v>
      </c>
      <c r="G25" s="25" t="str">
        <f t="shared" si="2"/>
        <v>项目重点监控支出绩效评价</v>
      </c>
      <c r="H25" s="25" t="str">
        <f t="shared" si="3"/>
        <v>泸定县兴隆镇人民政府村运维和基层组织经费项目重点监控绩效评价</v>
      </c>
      <c r="I25" s="9">
        <v>2024</v>
      </c>
      <c r="J25" s="9">
        <v>125</v>
      </c>
      <c r="K25" s="10" t="s">
        <v>68</v>
      </c>
      <c r="L25" s="10" t="s">
        <v>69</v>
      </c>
      <c r="M25" s="10" t="s">
        <v>72</v>
      </c>
      <c r="N25" s="10" t="s">
        <v>25</v>
      </c>
      <c r="O25" s="10" t="s">
        <v>26</v>
      </c>
      <c r="P25" s="10" t="s">
        <v>73</v>
      </c>
      <c r="Q25" s="10" t="s">
        <v>28</v>
      </c>
      <c r="R25" s="10"/>
      <c r="S25" s="10"/>
      <c r="U25" s="31"/>
      <c r="V25" s="31"/>
    </row>
    <row r="26" s="2" customFormat="1" ht="31" hidden="1" customHeight="1" spans="1:22">
      <c r="A26" s="9">
        <v>24</v>
      </c>
      <c r="B26" s="10" t="s">
        <v>66</v>
      </c>
      <c r="C26" s="10" t="s">
        <v>84</v>
      </c>
      <c r="D26" s="25" t="str">
        <f t="shared" si="0"/>
        <v>24-项目重点监控-泸定县得妥镇人民政府</v>
      </c>
      <c r="E26" s="10" t="s">
        <v>79</v>
      </c>
      <c r="F26" s="25" t="str">
        <f t="shared" si="1"/>
        <v>24-泸定县得妥镇人民政府-项目重点监控-村级运维、基层组织服务群众</v>
      </c>
      <c r="G26" s="25" t="str">
        <f t="shared" si="2"/>
        <v>项目重点监控支出绩效评价</v>
      </c>
      <c r="H26" s="25" t="str">
        <f t="shared" si="3"/>
        <v>泸定县得妥镇人民政府村级运维、基层组织服务群众项目重点监控绩效评价</v>
      </c>
      <c r="I26" s="9">
        <v>2024</v>
      </c>
      <c r="J26" s="9">
        <v>120</v>
      </c>
      <c r="K26" s="10" t="s">
        <v>68</v>
      </c>
      <c r="L26" s="10" t="s">
        <v>69</v>
      </c>
      <c r="M26" s="10" t="s">
        <v>72</v>
      </c>
      <c r="N26" s="10" t="s">
        <v>25</v>
      </c>
      <c r="O26" s="10" t="s">
        <v>26</v>
      </c>
      <c r="P26" s="10" t="s">
        <v>73</v>
      </c>
      <c r="Q26" s="10" t="s">
        <v>28</v>
      </c>
      <c r="R26" s="10"/>
      <c r="S26" s="10"/>
      <c r="U26" s="31"/>
      <c r="V26" s="31"/>
    </row>
    <row r="27" s="2" customFormat="1" ht="31" hidden="1" customHeight="1" spans="1:22">
      <c r="A27" s="9">
        <v>25</v>
      </c>
      <c r="B27" s="10" t="s">
        <v>66</v>
      </c>
      <c r="C27" s="10" t="s">
        <v>85</v>
      </c>
      <c r="D27" s="25" t="str">
        <f t="shared" si="0"/>
        <v>25-项目重点监控-泸定县住房和城乡建设局</v>
      </c>
      <c r="E27" s="10" t="s">
        <v>86</v>
      </c>
      <c r="F27" s="25" t="str">
        <f t="shared" si="1"/>
        <v>25-泸定县住房和城乡建设局-项目重点监控-泸定县羊圈沟及周边品质提升工程</v>
      </c>
      <c r="G27" s="25" t="str">
        <f t="shared" si="2"/>
        <v>项目重点监控支出绩效评价</v>
      </c>
      <c r="H27" s="25" t="str">
        <f t="shared" si="3"/>
        <v>泸定县住房和城乡建设局泸定县羊圈沟及周边品质提升工程项目重点监控绩效评价</v>
      </c>
      <c r="I27" s="9">
        <v>2024</v>
      </c>
      <c r="J27" s="9">
        <v>1990</v>
      </c>
      <c r="K27" s="10" t="s">
        <v>87</v>
      </c>
      <c r="L27" s="10" t="s">
        <v>69</v>
      </c>
      <c r="M27" s="10" t="s">
        <v>72</v>
      </c>
      <c r="N27" s="10" t="s">
        <v>25</v>
      </c>
      <c r="O27" s="10" t="s">
        <v>26</v>
      </c>
      <c r="P27" s="10" t="s">
        <v>73</v>
      </c>
      <c r="Q27" s="10" t="s">
        <v>28</v>
      </c>
      <c r="R27" s="10"/>
      <c r="S27" s="10"/>
      <c r="U27" s="31"/>
      <c r="V27" s="31"/>
    </row>
    <row r="28" s="2" customFormat="1" ht="31" hidden="1" customHeight="1" spans="1:22">
      <c r="A28" s="9">
        <v>26</v>
      </c>
      <c r="B28" s="10" t="s">
        <v>66</v>
      </c>
      <c r="C28" s="10" t="s">
        <v>88</v>
      </c>
      <c r="D28" s="25" t="str">
        <f t="shared" si="0"/>
        <v>26-项目重点监控-泸定县统计局</v>
      </c>
      <c r="E28" s="10" t="s">
        <v>89</v>
      </c>
      <c r="F28" s="25" t="str">
        <f t="shared" si="1"/>
        <v>26-泸定县统计局-项目重点监控-全国第五次经济普查工作经费</v>
      </c>
      <c r="G28" s="25" t="str">
        <f t="shared" si="2"/>
        <v>项目重点监控支出绩效评价</v>
      </c>
      <c r="H28" s="25" t="str">
        <f t="shared" si="3"/>
        <v>泸定县统计局全国第五次经济普查工作经费项目重点监控绩效评价</v>
      </c>
      <c r="I28" s="9">
        <v>2024</v>
      </c>
      <c r="J28" s="9">
        <v>118.4</v>
      </c>
      <c r="K28" s="10" t="s">
        <v>68</v>
      </c>
      <c r="L28" s="10" t="s">
        <v>69</v>
      </c>
      <c r="M28" s="10" t="s">
        <v>72</v>
      </c>
      <c r="N28" s="10" t="s">
        <v>25</v>
      </c>
      <c r="O28" s="10" t="s">
        <v>26</v>
      </c>
      <c r="P28" s="10" t="s">
        <v>73</v>
      </c>
      <c r="Q28" s="10" t="s">
        <v>28</v>
      </c>
      <c r="R28" s="10"/>
      <c r="S28" s="10"/>
      <c r="U28" s="31"/>
      <c r="V28" s="31"/>
    </row>
    <row r="29" s="2" customFormat="1" ht="31" hidden="1" customHeight="1" spans="1:22">
      <c r="A29" s="9">
        <v>27</v>
      </c>
      <c r="B29" s="10" t="s">
        <v>66</v>
      </c>
      <c r="C29" s="10" t="s">
        <v>55</v>
      </c>
      <c r="D29" s="25" t="str">
        <f t="shared" si="0"/>
        <v>27-项目重点监控-泸定县教育和体育局</v>
      </c>
      <c r="E29" s="10" t="s">
        <v>90</v>
      </c>
      <c r="F29" s="25" t="str">
        <f t="shared" si="1"/>
        <v>27-泸定县教育和体育局-项目重点监控-泸定县第四中学教师周转房建设项目</v>
      </c>
      <c r="G29" s="25" t="str">
        <f t="shared" si="2"/>
        <v>项目重点监控支出绩效评价</v>
      </c>
      <c r="H29" s="25" t="str">
        <f t="shared" si="3"/>
        <v>泸定县教育和体育局泸定县第四中学教师周转房建设项目项目重点监控绩效评价</v>
      </c>
      <c r="I29" s="9">
        <v>2024</v>
      </c>
      <c r="J29" s="9">
        <v>600</v>
      </c>
      <c r="K29" s="10" t="s">
        <v>91</v>
      </c>
      <c r="L29" s="10" t="s">
        <v>69</v>
      </c>
      <c r="M29" s="28" t="s">
        <v>38</v>
      </c>
      <c r="N29" s="28" t="s">
        <v>25</v>
      </c>
      <c r="O29" s="10" t="s">
        <v>26</v>
      </c>
      <c r="P29" s="10" t="s">
        <v>92</v>
      </c>
      <c r="Q29" s="10" t="s">
        <v>28</v>
      </c>
      <c r="R29" s="10"/>
      <c r="S29" s="10"/>
      <c r="U29" s="31"/>
      <c r="V29" s="31"/>
    </row>
    <row r="30" s="2" customFormat="1" ht="31" hidden="1" customHeight="1" spans="1:22">
      <c r="A30" s="9">
        <v>28</v>
      </c>
      <c r="B30" s="10" t="s">
        <v>66</v>
      </c>
      <c r="C30" s="10" t="s">
        <v>55</v>
      </c>
      <c r="D30" s="25" t="str">
        <f t="shared" si="0"/>
        <v>28-项目重点监控-泸定县教育和体育局</v>
      </c>
      <c r="E30" s="10" t="s">
        <v>93</v>
      </c>
      <c r="F30" s="25" t="str">
        <f t="shared" si="1"/>
        <v>28-泸定县教育和体育局-项目重点监控-泸定县第二中学学生宿舍建设项目</v>
      </c>
      <c r="G30" s="25" t="str">
        <f t="shared" si="2"/>
        <v>项目重点监控支出绩效评价</v>
      </c>
      <c r="H30" s="25" t="str">
        <f t="shared" si="3"/>
        <v>泸定县教育和体育局泸定县第二中学学生宿舍建设项目项目重点监控绩效评价</v>
      </c>
      <c r="I30" s="9">
        <v>2024</v>
      </c>
      <c r="J30" s="9">
        <v>996.38</v>
      </c>
      <c r="K30" s="10" t="s">
        <v>91</v>
      </c>
      <c r="L30" s="10" t="s">
        <v>69</v>
      </c>
      <c r="M30" s="28" t="s">
        <v>38</v>
      </c>
      <c r="N30" s="28" t="s">
        <v>25</v>
      </c>
      <c r="O30" s="10" t="s">
        <v>26</v>
      </c>
      <c r="P30" s="10" t="s">
        <v>92</v>
      </c>
      <c r="Q30" s="10" t="s">
        <v>28</v>
      </c>
      <c r="R30" s="10"/>
      <c r="S30" s="10"/>
      <c r="U30" s="31"/>
      <c r="V30" s="31"/>
    </row>
    <row r="31" s="2" customFormat="1" ht="31" hidden="1" customHeight="1" spans="1:22">
      <c r="A31" s="9">
        <v>29</v>
      </c>
      <c r="B31" s="10" t="s">
        <v>66</v>
      </c>
      <c r="C31" s="10" t="s">
        <v>94</v>
      </c>
      <c r="D31" s="25" t="str">
        <f t="shared" si="0"/>
        <v>29-项目重点监控-泸定县农牧农村和科技局</v>
      </c>
      <c r="E31" s="10" t="s">
        <v>95</v>
      </c>
      <c r="F31" s="25" t="str">
        <f t="shared" si="1"/>
        <v>29-泸定县农牧农村和科技局-项目重点监控-“9·5”泸定地震灾后恢复重建圈舍恢复重建项目(泸定县)</v>
      </c>
      <c r="G31" s="25" t="str">
        <f t="shared" si="2"/>
        <v>项目重点监控支出绩效评价</v>
      </c>
      <c r="H31" s="25" t="str">
        <f t="shared" si="3"/>
        <v>泸定县农牧农村和科技局“9·5”泸定地震灾后恢复重建圈舍恢复重建项目(泸定县)项目重点监控绩效评价</v>
      </c>
      <c r="I31" s="9">
        <v>2024</v>
      </c>
      <c r="J31" s="9">
        <v>1217</v>
      </c>
      <c r="K31" s="10" t="s">
        <v>96</v>
      </c>
      <c r="L31" s="10" t="s">
        <v>69</v>
      </c>
      <c r="M31" s="28" t="s">
        <v>24</v>
      </c>
      <c r="N31" s="28" t="s">
        <v>25</v>
      </c>
      <c r="O31" s="28" t="s">
        <v>26</v>
      </c>
      <c r="P31" s="10" t="s">
        <v>92</v>
      </c>
      <c r="Q31" s="10" t="s">
        <v>28</v>
      </c>
      <c r="R31" s="10"/>
      <c r="S31" s="10"/>
      <c r="U31" s="31"/>
      <c r="V31" s="31"/>
    </row>
    <row r="32" s="2" customFormat="1" ht="31" hidden="1" customHeight="1" spans="1:22">
      <c r="A32" s="9">
        <v>30</v>
      </c>
      <c r="B32" s="10" t="s">
        <v>66</v>
      </c>
      <c r="C32" s="10" t="s">
        <v>30</v>
      </c>
      <c r="D32" s="25" t="str">
        <f t="shared" si="0"/>
        <v>30-项目重点监控-泸定县水利局</v>
      </c>
      <c r="E32" s="10" t="s">
        <v>97</v>
      </c>
      <c r="F32" s="25" t="str">
        <f t="shared" si="1"/>
        <v>30-泸定县水利局-项目重点监控-泸定县集中供水工程</v>
      </c>
      <c r="G32" s="25" t="str">
        <f t="shared" si="2"/>
        <v>项目重点监控支出绩效评价</v>
      </c>
      <c r="H32" s="25" t="str">
        <f t="shared" si="3"/>
        <v>泸定县水利局泸定县集中供水工程项目重点监控绩效评价</v>
      </c>
      <c r="I32" s="9">
        <v>2024</v>
      </c>
      <c r="J32" s="9">
        <v>5907.29</v>
      </c>
      <c r="K32" s="10" t="s">
        <v>96</v>
      </c>
      <c r="L32" s="10" t="s">
        <v>69</v>
      </c>
      <c r="M32" s="28" t="s">
        <v>24</v>
      </c>
      <c r="N32" s="28" t="s">
        <v>25</v>
      </c>
      <c r="O32" s="10" t="s">
        <v>26</v>
      </c>
      <c r="P32" s="10" t="s">
        <v>24</v>
      </c>
      <c r="Q32" s="10" t="s">
        <v>28</v>
      </c>
      <c r="R32" s="10"/>
      <c r="S32" s="10"/>
      <c r="T32" s="2" t="s">
        <v>34</v>
      </c>
      <c r="U32" s="31"/>
      <c r="V32" s="31"/>
    </row>
    <row r="33" s="2" customFormat="1" ht="31" hidden="1" customHeight="1" spans="1:22">
      <c r="A33" s="9">
        <v>31</v>
      </c>
      <c r="B33" s="10" t="s">
        <v>98</v>
      </c>
      <c r="C33" s="10" t="s">
        <v>99</v>
      </c>
      <c r="D33" s="25" t="str">
        <f t="shared" si="0"/>
        <v>31-部门整体支出-中国共产党泸定县委员会办公室</v>
      </c>
      <c r="E33" s="10"/>
      <c r="F33" s="25" t="str">
        <f t="shared" si="1"/>
        <v>31-中国共产党泸定县委员会办公室-部门整体支出-</v>
      </c>
      <c r="G33" s="25" t="str">
        <f t="shared" si="2"/>
        <v>部门整体支出支出绩效评价</v>
      </c>
      <c r="H33" s="25" t="str">
        <f t="shared" si="3"/>
        <v>中国共产党泸定县委员会办公室部门整体支出绩效评价</v>
      </c>
      <c r="I33" s="9">
        <v>2023</v>
      </c>
      <c r="J33" s="9"/>
      <c r="K33" s="10"/>
      <c r="L33" s="10"/>
      <c r="M33" s="28" t="s">
        <v>100</v>
      </c>
      <c r="N33" s="10" t="s">
        <v>25</v>
      </c>
      <c r="O33" s="10" t="s">
        <v>26</v>
      </c>
      <c r="P33" s="10" t="s">
        <v>27</v>
      </c>
      <c r="Q33" s="10" t="s">
        <v>28</v>
      </c>
      <c r="R33" s="10"/>
      <c r="S33" s="10"/>
      <c r="U33" s="31"/>
      <c r="V33" s="31"/>
    </row>
    <row r="34" s="3" customFormat="1" ht="31" hidden="1" customHeight="1" spans="1:22">
      <c r="A34" s="12">
        <v>32</v>
      </c>
      <c r="B34" s="13" t="s">
        <v>98</v>
      </c>
      <c r="C34" s="13" t="s">
        <v>101</v>
      </c>
      <c r="D34" s="25" t="str">
        <f t="shared" ref="D34:D53" si="4">A34&amp;"-"&amp;B34&amp;"-"&amp;C34</f>
        <v>32-部门整体支出-泸定县人大办公室</v>
      </c>
      <c r="E34" s="13"/>
      <c r="F34" s="25" t="str">
        <f t="shared" si="1"/>
        <v>32-泸定县人大办公室-部门整体支出-</v>
      </c>
      <c r="G34" s="25" t="str">
        <f t="shared" si="2"/>
        <v>部门整体支出支出绩效评价</v>
      </c>
      <c r="H34" s="25" t="str">
        <f t="shared" si="3"/>
        <v>泸定县人大办公室部门整体支出绩效评价</v>
      </c>
      <c r="I34" s="12">
        <v>2023</v>
      </c>
      <c r="J34" s="12"/>
      <c r="K34" s="13"/>
      <c r="L34" s="13"/>
      <c r="M34" s="29" t="s">
        <v>40</v>
      </c>
      <c r="N34" s="13" t="s">
        <v>25</v>
      </c>
      <c r="O34" s="13" t="s">
        <v>26</v>
      </c>
      <c r="P34" s="13" t="s">
        <v>102</v>
      </c>
      <c r="Q34" s="13" t="s">
        <v>28</v>
      </c>
      <c r="R34" s="13"/>
      <c r="S34" s="13"/>
      <c r="U34" s="32"/>
      <c r="V34" s="32"/>
    </row>
    <row r="35" s="2" customFormat="1" ht="31" hidden="1" customHeight="1" spans="1:22">
      <c r="A35" s="9">
        <v>33</v>
      </c>
      <c r="B35" s="10" t="s">
        <v>98</v>
      </c>
      <c r="C35" s="10" t="s">
        <v>103</v>
      </c>
      <c r="D35" s="25" t="str">
        <f>A35&amp;"-1"&amp;"-"&amp;B35&amp;"-"&amp;C35</f>
        <v>33-1-部门整体支出-泸定县纪委监委</v>
      </c>
      <c r="E35" s="10"/>
      <c r="F35" s="25" t="str">
        <f t="shared" si="1"/>
        <v>33-泸定县纪委监委-部门整体支出-</v>
      </c>
      <c r="G35" s="25" t="str">
        <f t="shared" si="2"/>
        <v>部门整体支出支出绩效评价</v>
      </c>
      <c r="H35" s="25" t="str">
        <f t="shared" si="3"/>
        <v>泸定县纪委监委部门整体支出绩效评价</v>
      </c>
      <c r="I35" s="9">
        <v>2023</v>
      </c>
      <c r="J35" s="9"/>
      <c r="K35" s="10"/>
      <c r="L35" s="10"/>
      <c r="M35" s="10" t="s">
        <v>50</v>
      </c>
      <c r="N35" s="10" t="s">
        <v>25</v>
      </c>
      <c r="O35" s="10" t="s">
        <v>26</v>
      </c>
      <c r="P35" s="10" t="s">
        <v>50</v>
      </c>
      <c r="Q35" s="10" t="s">
        <v>28</v>
      </c>
      <c r="R35" s="10"/>
      <c r="S35" s="10"/>
      <c r="U35" s="31"/>
      <c r="V35" s="31"/>
    </row>
    <row r="36" s="2" customFormat="1" ht="31" hidden="1" customHeight="1" spans="1:22">
      <c r="A36" s="9">
        <v>34</v>
      </c>
      <c r="B36" s="10" t="s">
        <v>98</v>
      </c>
      <c r="C36" s="10" t="s">
        <v>104</v>
      </c>
      <c r="D36" s="25" t="str">
        <f t="shared" si="4"/>
        <v>34-部门整体支出-泸定县机构编制委员会办公室</v>
      </c>
      <c r="E36" s="10"/>
      <c r="F36" s="25" t="str">
        <f t="shared" ref="F36:F53" si="5">A36&amp;"-"&amp;C36&amp;"-"&amp;B36&amp;"-"&amp;E36</f>
        <v>34-泸定县机构编制委员会办公室-部门整体支出-</v>
      </c>
      <c r="G36" s="25" t="str">
        <f t="shared" ref="G36:G53" si="6">B36&amp;"支出绩效评价"</f>
        <v>部门整体支出支出绩效评价</v>
      </c>
      <c r="H36" s="25" t="str">
        <f t="shared" ref="H36:H53" si="7">C36&amp;E36&amp;B36&amp;"绩效评价"</f>
        <v>泸定县机构编制委员会办公室部门整体支出绩效评价</v>
      </c>
      <c r="I36" s="9">
        <v>2023</v>
      </c>
      <c r="J36" s="9"/>
      <c r="K36" s="10"/>
      <c r="L36" s="10"/>
      <c r="M36" s="10" t="s">
        <v>50</v>
      </c>
      <c r="N36" s="10" t="s">
        <v>25</v>
      </c>
      <c r="O36" s="10" t="s">
        <v>26</v>
      </c>
      <c r="P36" s="10" t="s">
        <v>50</v>
      </c>
      <c r="Q36" s="10" t="s">
        <v>28</v>
      </c>
      <c r="R36" s="10"/>
      <c r="S36" s="10"/>
      <c r="U36" s="31"/>
      <c r="V36" s="31"/>
    </row>
    <row r="37" s="2" customFormat="1" ht="31" hidden="1" customHeight="1" spans="1:22">
      <c r="A37" s="9">
        <v>35</v>
      </c>
      <c r="B37" s="10" t="s">
        <v>98</v>
      </c>
      <c r="C37" s="10" t="s">
        <v>57</v>
      </c>
      <c r="D37" s="25" t="str">
        <f t="shared" si="4"/>
        <v>35-部门整体支出-泸定县财政局</v>
      </c>
      <c r="E37" s="10"/>
      <c r="F37" s="25" t="str">
        <f t="shared" si="5"/>
        <v>35-泸定县财政局-部门整体支出-</v>
      </c>
      <c r="G37" s="25" t="str">
        <f t="shared" si="6"/>
        <v>部门整体支出支出绩效评价</v>
      </c>
      <c r="H37" s="25" t="str">
        <f t="shared" si="7"/>
        <v>泸定县财政局部门整体支出绩效评价</v>
      </c>
      <c r="I37" s="9">
        <v>2023</v>
      </c>
      <c r="J37" s="9"/>
      <c r="K37" s="10"/>
      <c r="L37" s="10"/>
      <c r="M37" s="10" t="s">
        <v>24</v>
      </c>
      <c r="N37" s="10" t="s">
        <v>25</v>
      </c>
      <c r="O37" s="10" t="s">
        <v>33</v>
      </c>
      <c r="P37" s="10" t="s">
        <v>24</v>
      </c>
      <c r="Q37" s="10" t="s">
        <v>28</v>
      </c>
      <c r="R37" s="10"/>
      <c r="S37" s="10"/>
      <c r="U37" s="31"/>
      <c r="V37" s="31"/>
    </row>
    <row r="38" s="2" customFormat="1" ht="31" hidden="1" customHeight="1" spans="1:22">
      <c r="A38" s="9">
        <v>36</v>
      </c>
      <c r="B38" s="10" t="s">
        <v>98</v>
      </c>
      <c r="C38" s="10" t="s">
        <v>105</v>
      </c>
      <c r="D38" s="25" t="str">
        <f t="shared" si="4"/>
        <v>36-部门整体支出-泸定县总工会</v>
      </c>
      <c r="E38" s="10"/>
      <c r="F38" s="25" t="str">
        <f t="shared" si="5"/>
        <v>36-泸定县总工会-部门整体支出-</v>
      </c>
      <c r="G38" s="25" t="str">
        <f t="shared" si="6"/>
        <v>部门整体支出支出绩效评价</v>
      </c>
      <c r="H38" s="25" t="str">
        <f t="shared" si="7"/>
        <v>泸定县总工会部门整体支出绩效评价</v>
      </c>
      <c r="I38" s="9">
        <v>2023</v>
      </c>
      <c r="J38" s="9"/>
      <c r="K38" s="10"/>
      <c r="L38" s="10"/>
      <c r="M38" s="10" t="s">
        <v>24</v>
      </c>
      <c r="N38" s="10" t="s">
        <v>25</v>
      </c>
      <c r="O38" s="10" t="s">
        <v>26</v>
      </c>
      <c r="P38" s="10" t="s">
        <v>27</v>
      </c>
      <c r="Q38" s="10" t="s">
        <v>28</v>
      </c>
      <c r="R38" s="10"/>
      <c r="S38" s="10"/>
      <c r="U38" s="31"/>
      <c r="V38" s="31"/>
    </row>
    <row r="39" s="2" customFormat="1" ht="31" hidden="1" customHeight="1" spans="1:22">
      <c r="A39" s="9">
        <v>37</v>
      </c>
      <c r="B39" s="10" t="s">
        <v>98</v>
      </c>
      <c r="C39" s="10" t="s">
        <v>106</v>
      </c>
      <c r="D39" s="25" t="str">
        <f t="shared" si="4"/>
        <v>37-部门整体支出-泸定县妇女联合会</v>
      </c>
      <c r="E39" s="10"/>
      <c r="F39" s="25" t="str">
        <f t="shared" si="5"/>
        <v>37-泸定县妇女联合会-部门整体支出-</v>
      </c>
      <c r="G39" s="25" t="str">
        <f t="shared" si="6"/>
        <v>部门整体支出支出绩效评价</v>
      </c>
      <c r="H39" s="25" t="str">
        <f t="shared" si="7"/>
        <v>泸定县妇女联合会部门整体支出绩效评价</v>
      </c>
      <c r="I39" s="9">
        <v>2023</v>
      </c>
      <c r="J39" s="9"/>
      <c r="K39" s="10"/>
      <c r="L39" s="10"/>
      <c r="M39" s="28" t="s">
        <v>40</v>
      </c>
      <c r="N39" s="28" t="s">
        <v>107</v>
      </c>
      <c r="O39" s="10" t="s">
        <v>33</v>
      </c>
      <c r="P39" s="10" t="s">
        <v>44</v>
      </c>
      <c r="Q39" s="10" t="s">
        <v>28</v>
      </c>
      <c r="R39" s="10"/>
      <c r="S39" s="10"/>
      <c r="U39" s="31"/>
      <c r="V39" s="31"/>
    </row>
    <row r="40" s="2" customFormat="1" ht="31" hidden="1" customHeight="1" spans="1:22">
      <c r="A40" s="9">
        <v>38</v>
      </c>
      <c r="B40" s="10" t="s">
        <v>98</v>
      </c>
      <c r="C40" s="10" t="s">
        <v>108</v>
      </c>
      <c r="D40" s="25" t="str">
        <f t="shared" si="4"/>
        <v>38-部门整体支出-泸定县团委</v>
      </c>
      <c r="E40" s="10"/>
      <c r="F40" s="25" t="str">
        <f t="shared" si="5"/>
        <v>38-泸定县团委-部门整体支出-</v>
      </c>
      <c r="G40" s="25" t="str">
        <f t="shared" si="6"/>
        <v>部门整体支出支出绩效评价</v>
      </c>
      <c r="H40" s="25" t="str">
        <f t="shared" si="7"/>
        <v>泸定县团委部门整体支出绩效评价</v>
      </c>
      <c r="I40" s="9">
        <v>2023</v>
      </c>
      <c r="J40" s="9"/>
      <c r="K40" s="10"/>
      <c r="L40" s="10"/>
      <c r="M40" s="28" t="s">
        <v>40</v>
      </c>
      <c r="N40" s="28" t="s">
        <v>65</v>
      </c>
      <c r="O40" s="10" t="s">
        <v>33</v>
      </c>
      <c r="P40" s="10" t="s">
        <v>44</v>
      </c>
      <c r="Q40" s="10" t="s">
        <v>28</v>
      </c>
      <c r="R40" s="10"/>
      <c r="S40" s="10"/>
      <c r="U40" s="31"/>
      <c r="V40" s="31"/>
    </row>
    <row r="41" s="3" customFormat="1" ht="31" hidden="1" customHeight="1" spans="1:22">
      <c r="A41" s="12">
        <v>39</v>
      </c>
      <c r="B41" s="13" t="s">
        <v>98</v>
      </c>
      <c r="C41" s="13" t="s">
        <v>109</v>
      </c>
      <c r="D41" s="25" t="str">
        <f t="shared" si="4"/>
        <v>39-部门整体支出-中共泸定县委党史研究室</v>
      </c>
      <c r="E41" s="13"/>
      <c r="F41" s="25" t="str">
        <f t="shared" si="5"/>
        <v>39-中共泸定县委党史研究室-部门整体支出-</v>
      </c>
      <c r="G41" s="25" t="str">
        <f t="shared" si="6"/>
        <v>部门整体支出支出绩效评价</v>
      </c>
      <c r="H41" s="25" t="str">
        <f t="shared" si="7"/>
        <v>中共泸定县委党史研究室部门整体支出绩效评价</v>
      </c>
      <c r="I41" s="12">
        <v>2023</v>
      </c>
      <c r="J41" s="12"/>
      <c r="K41" s="13"/>
      <c r="L41" s="13"/>
      <c r="M41" s="29" t="s">
        <v>38</v>
      </c>
      <c r="N41" s="13" t="s">
        <v>25</v>
      </c>
      <c r="O41" s="13" t="s">
        <v>26</v>
      </c>
      <c r="P41" s="13" t="s">
        <v>102</v>
      </c>
      <c r="Q41" s="13" t="s">
        <v>28</v>
      </c>
      <c r="R41" s="13"/>
      <c r="S41" s="13"/>
      <c r="U41" s="32"/>
      <c r="V41" s="32"/>
    </row>
    <row r="42" s="3" customFormat="1" ht="31" hidden="1" customHeight="1" spans="1:22">
      <c r="A42" s="12">
        <v>40</v>
      </c>
      <c r="B42" s="13" t="s">
        <v>98</v>
      </c>
      <c r="C42" s="13" t="s">
        <v>110</v>
      </c>
      <c r="D42" s="25" t="str">
        <f t="shared" si="4"/>
        <v>40-部门整体支出-泸定县机关事务管理局</v>
      </c>
      <c r="E42" s="13"/>
      <c r="F42" s="25" t="str">
        <f t="shared" si="5"/>
        <v>40-泸定县机关事务管理局-部门整体支出-</v>
      </c>
      <c r="G42" s="25" t="str">
        <f t="shared" si="6"/>
        <v>部门整体支出支出绩效评价</v>
      </c>
      <c r="H42" s="25" t="str">
        <f t="shared" si="7"/>
        <v>泸定县机关事务管理局部门整体支出绩效评价</v>
      </c>
      <c r="I42" s="12">
        <v>2023</v>
      </c>
      <c r="J42" s="12"/>
      <c r="K42" s="13"/>
      <c r="L42" s="13"/>
      <c r="M42" s="29" t="s">
        <v>44</v>
      </c>
      <c r="N42" s="29" t="s">
        <v>25</v>
      </c>
      <c r="O42" s="29" t="s">
        <v>33</v>
      </c>
      <c r="P42" s="13" t="s">
        <v>44</v>
      </c>
      <c r="Q42" s="13" t="s">
        <v>28</v>
      </c>
      <c r="R42" s="13"/>
      <c r="S42" s="13"/>
      <c r="U42" s="32"/>
      <c r="V42" s="32"/>
    </row>
    <row r="43" s="2" customFormat="1" ht="31" hidden="1" customHeight="1" spans="1:22">
      <c r="A43" s="9">
        <v>41</v>
      </c>
      <c r="B43" s="10" t="s">
        <v>98</v>
      </c>
      <c r="C43" s="10" t="s">
        <v>111</v>
      </c>
      <c r="D43" s="25" t="str">
        <f t="shared" si="4"/>
        <v>41-部门整体支出-泸定县行政审批局</v>
      </c>
      <c r="E43" s="10"/>
      <c r="F43" s="25" t="str">
        <f t="shared" si="5"/>
        <v>41-泸定县行政审批局-部门整体支出-</v>
      </c>
      <c r="G43" s="25" t="str">
        <f t="shared" si="6"/>
        <v>部门整体支出支出绩效评价</v>
      </c>
      <c r="H43" s="25" t="str">
        <f t="shared" si="7"/>
        <v>泸定县行政审批局部门整体支出绩效评价</v>
      </c>
      <c r="I43" s="9">
        <v>2023</v>
      </c>
      <c r="J43" s="9"/>
      <c r="K43" s="10"/>
      <c r="L43" s="10"/>
      <c r="M43" s="28" t="s">
        <v>112</v>
      </c>
      <c r="N43" s="28" t="s">
        <v>25</v>
      </c>
      <c r="O43" s="10" t="s">
        <v>26</v>
      </c>
      <c r="P43" s="10" t="s">
        <v>27</v>
      </c>
      <c r="Q43" s="10" t="s">
        <v>28</v>
      </c>
      <c r="R43" s="10"/>
      <c r="S43" s="10"/>
      <c r="U43" s="31"/>
      <c r="V43" s="31"/>
    </row>
    <row r="44" s="2" customFormat="1" ht="31" hidden="1" customHeight="1" spans="1:22">
      <c r="A44" s="9">
        <v>42</v>
      </c>
      <c r="B44" s="10" t="s">
        <v>98</v>
      </c>
      <c r="C44" s="10" t="s">
        <v>70</v>
      </c>
      <c r="D44" s="25" t="str">
        <f t="shared" si="4"/>
        <v>42-部门整体支出-泸定县档案馆</v>
      </c>
      <c r="E44" s="10"/>
      <c r="F44" s="25" t="str">
        <f t="shared" si="5"/>
        <v>42-泸定县档案馆-部门整体支出-</v>
      </c>
      <c r="G44" s="25" t="str">
        <f t="shared" si="6"/>
        <v>部门整体支出支出绩效评价</v>
      </c>
      <c r="H44" s="25" t="str">
        <f t="shared" si="7"/>
        <v>泸定县档案馆部门整体支出绩效评价</v>
      </c>
      <c r="I44" s="9">
        <v>2023</v>
      </c>
      <c r="J44" s="9"/>
      <c r="K44" s="10"/>
      <c r="L44" s="10"/>
      <c r="M44" s="10" t="s">
        <v>27</v>
      </c>
      <c r="N44" s="28" t="s">
        <v>25</v>
      </c>
      <c r="O44" s="10" t="s">
        <v>26</v>
      </c>
      <c r="P44" s="10" t="s">
        <v>27</v>
      </c>
      <c r="Q44" s="10" t="s">
        <v>28</v>
      </c>
      <c r="R44" s="10"/>
      <c r="S44" s="10"/>
      <c r="U44" s="31"/>
      <c r="V44" s="31"/>
    </row>
    <row r="45" s="3" customFormat="1" ht="31" hidden="1" customHeight="1" spans="1:22">
      <c r="A45" s="12">
        <v>43</v>
      </c>
      <c r="B45" s="13" t="s">
        <v>98</v>
      </c>
      <c r="C45" s="13" t="s">
        <v>113</v>
      </c>
      <c r="D45" s="25" t="str">
        <f t="shared" si="4"/>
        <v>43-部门整体支出-中国共产党泸定县委员会党校</v>
      </c>
      <c r="E45" s="13"/>
      <c r="F45" s="25" t="str">
        <f t="shared" si="5"/>
        <v>43-中国共产党泸定县委员会党校-部门整体支出-</v>
      </c>
      <c r="G45" s="25" t="str">
        <f t="shared" si="6"/>
        <v>部门整体支出支出绩效评价</v>
      </c>
      <c r="H45" s="25" t="str">
        <f t="shared" si="7"/>
        <v>中国共产党泸定县委员会党校部门整体支出绩效评价</v>
      </c>
      <c r="I45" s="12">
        <v>2023</v>
      </c>
      <c r="J45" s="12"/>
      <c r="K45" s="13"/>
      <c r="L45" s="13"/>
      <c r="M45" s="29" t="s">
        <v>40</v>
      </c>
      <c r="N45" s="29" t="s">
        <v>25</v>
      </c>
      <c r="O45" s="13" t="s">
        <v>26</v>
      </c>
      <c r="P45" s="13" t="s">
        <v>102</v>
      </c>
      <c r="Q45" s="13" t="s">
        <v>28</v>
      </c>
      <c r="R45" s="13"/>
      <c r="S45" s="13"/>
      <c r="U45" s="32"/>
      <c r="V45" s="32"/>
    </row>
    <row r="46" s="3" customFormat="1" ht="31" hidden="1" customHeight="1" spans="1:22">
      <c r="A46" s="12">
        <v>44</v>
      </c>
      <c r="B46" s="13" t="s">
        <v>98</v>
      </c>
      <c r="C46" s="13" t="s">
        <v>76</v>
      </c>
      <c r="D46" s="25" t="str">
        <f t="shared" si="4"/>
        <v>44-部门整体支出-泸定县交通运输局</v>
      </c>
      <c r="E46" s="13"/>
      <c r="F46" s="25" t="str">
        <f t="shared" si="5"/>
        <v>44-泸定县交通运输局-部门整体支出-</v>
      </c>
      <c r="G46" s="25" t="str">
        <f t="shared" si="6"/>
        <v>部门整体支出支出绩效评价</v>
      </c>
      <c r="H46" s="25" t="str">
        <f t="shared" si="7"/>
        <v>泸定县交通运输局部门整体支出绩效评价</v>
      </c>
      <c r="I46" s="12">
        <v>2023</v>
      </c>
      <c r="J46" s="12"/>
      <c r="K46" s="13"/>
      <c r="L46" s="13"/>
      <c r="M46" s="29" t="s">
        <v>44</v>
      </c>
      <c r="N46" s="29" t="s">
        <v>25</v>
      </c>
      <c r="O46" s="29" t="s">
        <v>26</v>
      </c>
      <c r="P46" s="13" t="s">
        <v>44</v>
      </c>
      <c r="Q46" s="13" t="s">
        <v>28</v>
      </c>
      <c r="R46" s="13"/>
      <c r="S46" s="13"/>
      <c r="U46" s="32"/>
      <c r="V46" s="32"/>
    </row>
    <row r="47" s="3" customFormat="1" ht="31" hidden="1" customHeight="1" spans="1:22">
      <c r="A47" s="12">
        <v>45</v>
      </c>
      <c r="B47" s="13" t="s">
        <v>98</v>
      </c>
      <c r="C47" s="13" t="s">
        <v>114</v>
      </c>
      <c r="D47" s="25" t="str">
        <f t="shared" si="4"/>
        <v>45-部门整体支出-泸定县二郎山国有林场</v>
      </c>
      <c r="E47" s="13"/>
      <c r="F47" s="25" t="str">
        <f t="shared" si="5"/>
        <v>45-泸定县二郎山国有林场-部门整体支出-</v>
      </c>
      <c r="G47" s="25" t="str">
        <f t="shared" si="6"/>
        <v>部门整体支出支出绩效评价</v>
      </c>
      <c r="H47" s="25" t="str">
        <f t="shared" si="7"/>
        <v>泸定县二郎山国有林场部门整体支出绩效评价</v>
      </c>
      <c r="I47" s="12">
        <v>2023</v>
      </c>
      <c r="J47" s="12"/>
      <c r="K47" s="13"/>
      <c r="L47" s="13"/>
      <c r="M47" s="13" t="s">
        <v>44</v>
      </c>
      <c r="N47" s="29" t="s">
        <v>25</v>
      </c>
      <c r="O47" s="29" t="s">
        <v>26</v>
      </c>
      <c r="P47" s="13" t="s">
        <v>44</v>
      </c>
      <c r="Q47" s="13" t="s">
        <v>28</v>
      </c>
      <c r="R47" s="13"/>
      <c r="S47" s="13"/>
      <c r="U47" s="32"/>
      <c r="V47" s="32"/>
    </row>
    <row r="48" s="3" customFormat="1" ht="31" hidden="1" customHeight="1" spans="1:22">
      <c r="A48" s="12">
        <v>46</v>
      </c>
      <c r="B48" s="13" t="s">
        <v>98</v>
      </c>
      <c r="C48" s="13" t="s">
        <v>115</v>
      </c>
      <c r="D48" s="25" t="str">
        <f t="shared" si="4"/>
        <v>46-部门整体支出-泸定县人力资源和社会保障局</v>
      </c>
      <c r="E48" s="13"/>
      <c r="F48" s="25" t="str">
        <f t="shared" si="5"/>
        <v>46-泸定县人力资源和社会保障局-部门整体支出-</v>
      </c>
      <c r="G48" s="25" t="str">
        <f t="shared" si="6"/>
        <v>部门整体支出支出绩效评价</v>
      </c>
      <c r="H48" s="25" t="str">
        <f t="shared" si="7"/>
        <v>泸定县人力资源和社会保障局部门整体支出绩效评价</v>
      </c>
      <c r="I48" s="12">
        <v>2023</v>
      </c>
      <c r="J48" s="12"/>
      <c r="K48" s="13"/>
      <c r="L48" s="13"/>
      <c r="M48" s="13" t="s">
        <v>40</v>
      </c>
      <c r="N48" s="29" t="s">
        <v>25</v>
      </c>
      <c r="O48" s="13" t="s">
        <v>26</v>
      </c>
      <c r="P48" s="13" t="s">
        <v>102</v>
      </c>
      <c r="Q48" s="13" t="s">
        <v>28</v>
      </c>
      <c r="R48" s="13"/>
      <c r="S48" s="13"/>
      <c r="U48" s="32"/>
      <c r="V48" s="32"/>
    </row>
    <row r="49" s="2" customFormat="1" ht="31" hidden="1" customHeight="1" spans="1:22">
      <c r="A49" s="9">
        <v>47</v>
      </c>
      <c r="B49" s="10" t="s">
        <v>98</v>
      </c>
      <c r="C49" s="10" t="s">
        <v>116</v>
      </c>
      <c r="D49" s="25" t="str">
        <f t="shared" si="4"/>
        <v>47-部门整体支出-泸定县医疗保险局</v>
      </c>
      <c r="E49" s="10"/>
      <c r="F49" s="25" t="str">
        <f t="shared" si="5"/>
        <v>47-泸定县医疗保险局-部门整体支出-</v>
      </c>
      <c r="G49" s="25" t="str">
        <f t="shared" si="6"/>
        <v>部门整体支出支出绩效评价</v>
      </c>
      <c r="H49" s="25" t="str">
        <f t="shared" si="7"/>
        <v>泸定县医疗保险局部门整体支出绩效评价</v>
      </c>
      <c r="I49" s="9">
        <v>2023</v>
      </c>
      <c r="J49" s="9"/>
      <c r="K49" s="10"/>
      <c r="L49" s="10"/>
      <c r="M49" s="10" t="s">
        <v>40</v>
      </c>
      <c r="N49" s="28" t="s">
        <v>25</v>
      </c>
      <c r="O49" s="10" t="s">
        <v>33</v>
      </c>
      <c r="P49" s="10" t="s">
        <v>44</v>
      </c>
      <c r="Q49" s="10" t="s">
        <v>28</v>
      </c>
      <c r="R49" s="10"/>
      <c r="S49" s="10"/>
      <c r="U49" s="31"/>
      <c r="V49" s="31"/>
    </row>
    <row r="50" s="2" customFormat="1" ht="31" hidden="1" customHeight="1" spans="1:22">
      <c r="A50" s="9">
        <v>48</v>
      </c>
      <c r="B50" s="10" t="s">
        <v>98</v>
      </c>
      <c r="C50" s="10" t="s">
        <v>117</v>
      </c>
      <c r="D50" s="25" t="str">
        <f t="shared" si="4"/>
        <v>48-部门整体支出-泸定县退役军人事务局</v>
      </c>
      <c r="E50" s="10"/>
      <c r="F50" s="25" t="str">
        <f t="shared" si="5"/>
        <v>48-泸定县退役军人事务局-部门整体支出-</v>
      </c>
      <c r="G50" s="25" t="str">
        <f t="shared" si="6"/>
        <v>部门整体支出支出绩效评价</v>
      </c>
      <c r="H50" s="25" t="str">
        <f t="shared" si="7"/>
        <v>泸定县退役军人事务局部门整体支出绩效评价</v>
      </c>
      <c r="I50" s="9">
        <v>2023</v>
      </c>
      <c r="J50" s="9"/>
      <c r="K50" s="10"/>
      <c r="L50" s="10"/>
      <c r="M50" s="10" t="s">
        <v>118</v>
      </c>
      <c r="N50" s="28" t="s">
        <v>25</v>
      </c>
      <c r="O50" s="10" t="s">
        <v>26</v>
      </c>
      <c r="P50" s="10" t="s">
        <v>27</v>
      </c>
      <c r="Q50" s="10" t="s">
        <v>28</v>
      </c>
      <c r="R50" s="10"/>
      <c r="S50" s="10"/>
      <c r="U50" s="31"/>
      <c r="V50" s="31"/>
    </row>
    <row r="51" s="2" customFormat="1" ht="31" hidden="1" customHeight="1" spans="1:22">
      <c r="A51" s="9">
        <v>49</v>
      </c>
      <c r="B51" s="10" t="s">
        <v>98</v>
      </c>
      <c r="C51" s="10" t="s">
        <v>35</v>
      </c>
      <c r="D51" s="25" t="str">
        <f t="shared" si="4"/>
        <v>49-部门整体支出-泸定县泸桥镇人民政府</v>
      </c>
      <c r="E51" s="10"/>
      <c r="F51" s="25" t="str">
        <f t="shared" si="5"/>
        <v>49-泸定县泸桥镇人民政府-部门整体支出-</v>
      </c>
      <c r="G51" s="25" t="str">
        <f t="shared" si="6"/>
        <v>部门整体支出支出绩效评价</v>
      </c>
      <c r="H51" s="25" t="str">
        <f t="shared" si="7"/>
        <v>泸定县泸桥镇人民政府部门整体支出绩效评价</v>
      </c>
      <c r="I51" s="9">
        <v>2023</v>
      </c>
      <c r="J51" s="9"/>
      <c r="K51" s="10"/>
      <c r="L51" s="10"/>
      <c r="M51" s="10" t="s">
        <v>27</v>
      </c>
      <c r="N51" s="28" t="s">
        <v>25</v>
      </c>
      <c r="O51" s="10" t="s">
        <v>26</v>
      </c>
      <c r="P51" s="10" t="s">
        <v>27</v>
      </c>
      <c r="Q51" s="10" t="s">
        <v>28</v>
      </c>
      <c r="R51" s="10"/>
      <c r="S51" s="10"/>
      <c r="U51" s="31"/>
      <c r="V51" s="31"/>
    </row>
    <row r="52" s="2" customFormat="1" ht="31" hidden="1" customHeight="1" spans="1:22">
      <c r="A52" s="9">
        <v>50</v>
      </c>
      <c r="B52" s="10" t="s">
        <v>98</v>
      </c>
      <c r="C52" s="10" t="s">
        <v>74</v>
      </c>
      <c r="D52" s="25" t="str">
        <f t="shared" si="4"/>
        <v>50-部门整体支出-泸定县烹坝镇人民政府</v>
      </c>
      <c r="E52" s="10"/>
      <c r="F52" s="25" t="str">
        <f t="shared" si="5"/>
        <v>50-泸定县烹坝镇人民政府-部门整体支出-</v>
      </c>
      <c r="G52" s="25" t="str">
        <f t="shared" si="6"/>
        <v>部门整体支出支出绩效评价</v>
      </c>
      <c r="H52" s="25" t="str">
        <f t="shared" si="7"/>
        <v>泸定县烹坝镇人民政府部门整体支出绩效评价</v>
      </c>
      <c r="I52" s="9">
        <v>2023</v>
      </c>
      <c r="J52" s="9"/>
      <c r="K52" s="10"/>
      <c r="L52" s="10"/>
      <c r="M52" s="28" t="s">
        <v>38</v>
      </c>
      <c r="N52" s="28" t="s">
        <v>25</v>
      </c>
      <c r="O52" s="10" t="s">
        <v>33</v>
      </c>
      <c r="P52" s="10" t="s">
        <v>44</v>
      </c>
      <c r="Q52" s="10" t="s">
        <v>28</v>
      </c>
      <c r="R52" s="10"/>
      <c r="S52" s="10"/>
      <c r="U52" s="31"/>
      <c r="V52" s="31"/>
    </row>
    <row r="53" s="2" customFormat="1" ht="31" hidden="1" customHeight="1" spans="1:22">
      <c r="A53" s="9">
        <v>51</v>
      </c>
      <c r="B53" s="10" t="s">
        <v>98</v>
      </c>
      <c r="C53" s="10" t="s">
        <v>119</v>
      </c>
      <c r="D53" s="25" t="str">
        <f t="shared" si="4"/>
        <v>51-部门整体支出-泸定县岚安乡人民政府</v>
      </c>
      <c r="E53" s="10"/>
      <c r="F53" s="25" t="str">
        <f t="shared" si="5"/>
        <v>51-泸定县岚安乡人民政府-部门整体支出-</v>
      </c>
      <c r="G53" s="25" t="str">
        <f t="shared" si="6"/>
        <v>部门整体支出支出绩效评价</v>
      </c>
      <c r="H53" s="25" t="str">
        <f t="shared" si="7"/>
        <v>泸定县岚安乡人民政府部门整体支出绩效评价</v>
      </c>
      <c r="I53" s="9">
        <v>2023</v>
      </c>
      <c r="J53" s="9"/>
      <c r="K53" s="10"/>
      <c r="L53" s="10"/>
      <c r="M53" s="10" t="s">
        <v>50</v>
      </c>
      <c r="N53" s="10" t="s">
        <v>25</v>
      </c>
      <c r="O53" s="10" t="s">
        <v>26</v>
      </c>
      <c r="P53" s="10" t="s">
        <v>50</v>
      </c>
      <c r="Q53" s="10" t="s">
        <v>28</v>
      </c>
      <c r="R53" s="10"/>
      <c r="S53" s="10"/>
      <c r="U53" s="31"/>
      <c r="V53" s="31"/>
    </row>
    <row r="54" hidden="1"/>
    <row r="55" hidden="1" spans="1:17">
      <c r="A55" s="94" t="s">
        <v>120</v>
      </c>
      <c r="M55" s="21" t="s">
        <v>121</v>
      </c>
      <c r="N55" s="21" t="s">
        <v>122</v>
      </c>
      <c r="P55" s="21" t="s">
        <v>123</v>
      </c>
      <c r="Q55" s="21" t="s">
        <v>122</v>
      </c>
    </row>
    <row r="56" hidden="1" spans="1:17">
      <c r="A56" s="95" t="s">
        <v>124</v>
      </c>
      <c r="B56" s="95"/>
      <c r="C56" s="95"/>
      <c r="D56" s="95"/>
      <c r="E56" s="95"/>
      <c r="F56" s="95"/>
      <c r="G56" s="95"/>
      <c r="H56" s="95"/>
      <c r="I56" s="95"/>
      <c r="J56" s="95"/>
      <c r="K56" s="95"/>
      <c r="L56" s="95"/>
      <c r="M56" s="99" t="s">
        <v>125</v>
      </c>
      <c r="N56" s="99">
        <f>COUNTA(C3:C53)+1</f>
        <v>52</v>
      </c>
      <c r="O56" s="100"/>
      <c r="P56" s="99" t="s">
        <v>125</v>
      </c>
      <c r="Q56" s="99">
        <f>COUNTA(C3:C53)+1</f>
        <v>52</v>
      </c>
    </row>
    <row r="57" hidden="1" spans="1:17">
      <c r="A57" s="95"/>
      <c r="B57" s="95"/>
      <c r="C57" s="95"/>
      <c r="D57" s="95"/>
      <c r="E57" s="95"/>
      <c r="F57" s="95"/>
      <c r="G57" s="95"/>
      <c r="H57" s="95"/>
      <c r="I57" s="95"/>
      <c r="J57" s="95"/>
      <c r="K57" s="95"/>
      <c r="L57" s="95"/>
      <c r="M57" s="99" t="s">
        <v>26</v>
      </c>
      <c r="N57" s="99">
        <f>COUNTIF(O3:O53,M57)+1</f>
        <v>38</v>
      </c>
      <c r="O57" s="100"/>
      <c r="P57" s="99" t="s">
        <v>28</v>
      </c>
      <c r="Q57" s="99">
        <f>COUNTIF(Q3:Q53,P57)</f>
        <v>51</v>
      </c>
    </row>
    <row r="58" hidden="1" spans="1:17">
      <c r="A58" s="95"/>
      <c r="B58" s="95"/>
      <c r="C58" s="95"/>
      <c r="D58" s="95"/>
      <c r="E58" s="95"/>
      <c r="F58" s="95"/>
      <c r="G58" s="95"/>
      <c r="H58" s="95"/>
      <c r="I58" s="95"/>
      <c r="J58" s="95"/>
      <c r="K58" s="95"/>
      <c r="L58" s="95"/>
      <c r="M58" s="99" t="s">
        <v>126</v>
      </c>
      <c r="N58" s="99">
        <f>COUNTIF(O3:O53,M58)</f>
        <v>0</v>
      </c>
      <c r="O58" s="100"/>
      <c r="P58" s="99" t="s">
        <v>127</v>
      </c>
      <c r="Q58" s="99">
        <f>COUNTIF(Q3:Q53,P58)</f>
        <v>0</v>
      </c>
    </row>
    <row r="59" hidden="1" spans="1:18">
      <c r="A59" s="95"/>
      <c r="B59" s="95"/>
      <c r="C59" s="95"/>
      <c r="D59" s="95"/>
      <c r="E59" s="95"/>
      <c r="F59" s="95"/>
      <c r="G59" s="95"/>
      <c r="H59" s="95"/>
      <c r="I59" s="95"/>
      <c r="J59" s="95"/>
      <c r="K59" s="95"/>
      <c r="L59" s="95"/>
      <c r="M59" s="99" t="s">
        <v>33</v>
      </c>
      <c r="N59" s="99">
        <f>COUNTIF(O3:O53,M59)</f>
        <v>14</v>
      </c>
      <c r="O59" s="100"/>
      <c r="P59" s="99" t="s">
        <v>128</v>
      </c>
      <c r="Q59" s="99">
        <f>Q56-COUNTA(Q3:Q53)</f>
        <v>1</v>
      </c>
      <c r="R59" s="5" t="s">
        <v>129</v>
      </c>
    </row>
    <row r="60" hidden="1" spans="1:17">
      <c r="A60" s="95"/>
      <c r="B60" s="95"/>
      <c r="C60" s="95"/>
      <c r="D60" s="95"/>
      <c r="E60" s="95"/>
      <c r="F60" s="95"/>
      <c r="G60" s="95"/>
      <c r="H60" s="95"/>
      <c r="I60" s="95"/>
      <c r="J60" s="95"/>
      <c r="K60" s="95"/>
      <c r="L60" s="95"/>
      <c r="M60" s="100"/>
      <c r="N60" s="100"/>
      <c r="O60" s="100"/>
      <c r="P60" s="100"/>
      <c r="Q60" s="100"/>
    </row>
    <row r="61" hidden="1" spans="1:17">
      <c r="A61" s="95"/>
      <c r="B61" s="95"/>
      <c r="C61" s="95"/>
      <c r="D61" s="95"/>
      <c r="E61" s="95"/>
      <c r="F61" s="95"/>
      <c r="G61" s="95"/>
      <c r="H61" s="95"/>
      <c r="I61" s="95"/>
      <c r="J61" s="95"/>
      <c r="K61" s="95"/>
      <c r="L61" s="95"/>
      <c r="M61" s="100"/>
      <c r="N61" s="100"/>
      <c r="O61" s="100"/>
      <c r="P61" s="100"/>
      <c r="Q61" s="100"/>
    </row>
    <row r="62" hidden="1" spans="1:17">
      <c r="A62" s="95"/>
      <c r="B62" s="95"/>
      <c r="C62" s="95"/>
      <c r="D62" s="95"/>
      <c r="E62" s="95"/>
      <c r="F62" s="95"/>
      <c r="G62" s="95"/>
      <c r="H62" s="95"/>
      <c r="I62" s="95"/>
      <c r="J62" s="95"/>
      <c r="K62" s="95"/>
      <c r="L62" s="95"/>
      <c r="M62" s="100"/>
      <c r="N62" s="100"/>
      <c r="O62" s="100"/>
      <c r="P62" s="100"/>
      <c r="Q62" s="100"/>
    </row>
    <row r="63" hidden="1" spans="1:17">
      <c r="A63" s="95"/>
      <c r="B63" s="95"/>
      <c r="C63" s="95"/>
      <c r="D63" s="95"/>
      <c r="E63" s="95"/>
      <c r="F63" s="95"/>
      <c r="G63" s="95"/>
      <c r="H63" s="95"/>
      <c r="I63" s="95"/>
      <c r="J63" s="95"/>
      <c r="K63" s="95"/>
      <c r="L63" s="95"/>
      <c r="M63" s="100"/>
      <c r="N63" s="100"/>
      <c r="O63" s="100"/>
      <c r="P63" s="100"/>
      <c r="Q63" s="100"/>
    </row>
    <row r="64" hidden="1" spans="1:12">
      <c r="A64" s="95"/>
      <c r="B64" s="95"/>
      <c r="C64" s="95"/>
      <c r="D64" s="95"/>
      <c r="E64" s="95"/>
      <c r="F64" s="95"/>
      <c r="G64" s="95"/>
      <c r="H64" s="95"/>
      <c r="I64" s="95"/>
      <c r="J64" s="95"/>
      <c r="K64" s="95"/>
      <c r="L64" s="95"/>
    </row>
    <row r="65" hidden="1" spans="1:12">
      <c r="A65" s="95"/>
      <c r="B65" s="95"/>
      <c r="C65" s="95"/>
      <c r="D65" s="95"/>
      <c r="E65" s="95"/>
      <c r="F65" s="95"/>
      <c r="G65" s="95"/>
      <c r="H65" s="95"/>
      <c r="I65" s="95"/>
      <c r="J65" s="95"/>
      <c r="K65" s="95"/>
      <c r="L65" s="95"/>
    </row>
    <row r="66" hidden="1" spans="1:12">
      <c r="A66" s="95"/>
      <c r="B66" s="95"/>
      <c r="C66" s="95"/>
      <c r="D66" s="95"/>
      <c r="E66" s="95"/>
      <c r="F66" s="95"/>
      <c r="G66" s="95"/>
      <c r="H66" s="95"/>
      <c r="I66" s="95"/>
      <c r="J66" s="95"/>
      <c r="K66" s="95"/>
      <c r="L66" s="95"/>
    </row>
    <row r="67" hidden="1" spans="1:12">
      <c r="A67" s="95"/>
      <c r="B67" s="95"/>
      <c r="C67" s="95"/>
      <c r="D67" s="95"/>
      <c r="E67" s="95"/>
      <c r="F67" s="95"/>
      <c r="G67" s="95"/>
      <c r="H67" s="95"/>
      <c r="I67" s="95"/>
      <c r="J67" s="95"/>
      <c r="K67" s="95"/>
      <c r="L67" s="95"/>
    </row>
    <row r="68" hidden="1" spans="1:12">
      <c r="A68" s="95"/>
      <c r="B68" s="95"/>
      <c r="C68" s="95"/>
      <c r="D68" s="95"/>
      <c r="E68" s="95"/>
      <c r="F68" s="95"/>
      <c r="G68" s="95"/>
      <c r="H68" s="95"/>
      <c r="I68" s="95"/>
      <c r="J68" s="95"/>
      <c r="K68" s="95"/>
      <c r="L68" s="95"/>
    </row>
    <row r="69" hidden="1" spans="1:12">
      <c r="A69" s="95"/>
      <c r="B69" s="95"/>
      <c r="C69" s="95"/>
      <c r="D69" s="95"/>
      <c r="E69" s="95"/>
      <c r="F69" s="95"/>
      <c r="G69" s="95"/>
      <c r="H69" s="95"/>
      <c r="I69" s="95"/>
      <c r="J69" s="95"/>
      <c r="K69" s="95"/>
      <c r="L69" s="95"/>
    </row>
    <row r="70" hidden="1" spans="1:12">
      <c r="A70" s="95"/>
      <c r="B70" s="95"/>
      <c r="C70" s="95"/>
      <c r="D70" s="95"/>
      <c r="E70" s="95"/>
      <c r="F70" s="95"/>
      <c r="G70" s="95"/>
      <c r="H70" s="95"/>
      <c r="I70" s="95"/>
      <c r="J70" s="95"/>
      <c r="K70" s="95"/>
      <c r="L70" s="95"/>
    </row>
  </sheetData>
  <sheetProtection formatCells="0" insertHyperlinks="0" autoFilter="0"/>
  <autoFilter xmlns:etc="http://www.wps.cn/officeDocument/2017/etCustomData" ref="A2:V70" etc:filterBottomFollowUsedRange="0">
    <filterColumn colId="1">
      <filters>
        <filter val="政府性基金"/>
        <filter val="政策"/>
        <filter val="县本级项目"/>
      </filters>
    </filterColumn>
    <extLst/>
  </autoFilter>
  <mergeCells count="2">
    <mergeCell ref="A1:S1"/>
    <mergeCell ref="A56:L7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0"/>
  <sheetViews>
    <sheetView topLeftCell="A40" workbookViewId="0">
      <selection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24.4416666666667" style="16" hidden="1" customWidth="1"/>
    <col min="5" max="5" width="21.3333333333333" style="5" customWidth="1"/>
    <col min="6" max="7" width="21.3333333333333" style="16" hidden="1" customWidth="1"/>
    <col min="8" max="8" width="43.3333333333333" style="16" hidden="1" customWidth="1"/>
    <col min="9" max="9" width="8.66666666666667" style="4"/>
    <col min="10" max="10" width="9.66666666666667" style="4" customWidth="1"/>
    <col min="11" max="11" width="14" style="5" customWidth="1"/>
    <col min="12" max="12" width="16.1083333333333" style="5" customWidth="1"/>
    <col min="13" max="13" width="14.5583333333333" style="5" customWidth="1"/>
    <col min="14" max="14" width="20" style="5" customWidth="1"/>
    <col min="15" max="15" width="18.1083333333333" style="5" customWidth="1"/>
    <col min="16" max="16" width="18.6666666666667" style="5" customWidth="1"/>
    <col min="17" max="17" width="17.3333333333333" style="5" customWidth="1"/>
    <col min="18" max="18" width="27.225" style="5" customWidth="1"/>
    <col min="19" max="19" width="20.1083333333333" style="5" customWidth="1"/>
    <col min="20" max="20" width="10.825" style="4" customWidth="1"/>
    <col min="21" max="22" width="21.675" style="5" customWidth="1"/>
    <col min="23" max="16384" width="8.66666666666667" style="4"/>
  </cols>
  <sheetData>
    <row r="1" ht="25" spans="1:19">
      <c r="A1" s="6" t="s">
        <v>0</v>
      </c>
      <c r="B1" s="6"/>
      <c r="C1" s="6"/>
      <c r="D1" s="23"/>
      <c r="E1" s="6"/>
      <c r="F1" s="23"/>
      <c r="G1" s="23"/>
      <c r="H1" s="23"/>
      <c r="I1" s="6"/>
      <c r="J1" s="6"/>
      <c r="K1" s="6"/>
      <c r="L1" s="6"/>
      <c r="M1" s="27"/>
      <c r="N1" s="27"/>
      <c r="O1" s="27"/>
      <c r="P1" s="27"/>
      <c r="Q1" s="27"/>
      <c r="R1" s="27"/>
      <c r="S1" s="27"/>
    </row>
    <row r="2" s="1" customFormat="1" ht="43" customHeight="1" spans="1:22">
      <c r="A2" s="7" t="s">
        <v>1</v>
      </c>
      <c r="B2" s="7" t="s">
        <v>2</v>
      </c>
      <c r="C2" s="7" t="s">
        <v>3</v>
      </c>
      <c r="D2" s="24">
        <v>1</v>
      </c>
      <c r="E2" s="7" t="s">
        <v>4</v>
      </c>
      <c r="F2" s="24">
        <v>4</v>
      </c>
      <c r="G2" s="24">
        <v>3</v>
      </c>
      <c r="H2" s="24">
        <v>2</v>
      </c>
      <c r="I2" s="7" t="s">
        <v>5</v>
      </c>
      <c r="J2" s="7" t="s">
        <v>6</v>
      </c>
      <c r="K2" s="7" t="s">
        <v>7</v>
      </c>
      <c r="L2" s="7" t="s">
        <v>8</v>
      </c>
      <c r="M2" s="7" t="s">
        <v>9</v>
      </c>
      <c r="N2" s="7" t="s">
        <v>10</v>
      </c>
      <c r="O2" s="7" t="s">
        <v>11</v>
      </c>
      <c r="P2" s="7" t="s">
        <v>12</v>
      </c>
      <c r="Q2" s="7" t="s">
        <v>13</v>
      </c>
      <c r="R2" s="7" t="s">
        <v>14</v>
      </c>
      <c r="S2" s="7" t="s">
        <v>15</v>
      </c>
      <c r="T2" s="30" t="s">
        <v>16</v>
      </c>
      <c r="U2" s="30" t="s">
        <v>17</v>
      </c>
      <c r="V2" s="30" t="s">
        <v>18</v>
      </c>
    </row>
    <row r="3" s="2" customFormat="1" ht="31" customHeight="1" spans="1:22">
      <c r="A3" s="9">
        <v>1</v>
      </c>
      <c r="B3" s="10" t="s">
        <v>19</v>
      </c>
      <c r="C3" s="10" t="s">
        <v>20</v>
      </c>
      <c r="D3" s="25" t="str">
        <f t="shared" ref="D3:D34" si="0">A3&amp;"-"&amp;B3&amp;"-"&amp;C3</f>
        <v>1-政府性基金-泸定县综合行政执法局</v>
      </c>
      <c r="E3" s="10" t="s">
        <v>21</v>
      </c>
      <c r="F3" s="25" t="str">
        <f t="shared" ref="F3:F53" si="1">A3&amp;"-"&amp;C3&amp;"-"&amp;B3&amp;"-"&amp;E3</f>
        <v>1-泸定县综合行政执法局-政府性基金-污水处理费</v>
      </c>
      <c r="G3" s="25" t="str">
        <f t="shared" ref="G3:G53" si="2">B3&amp;"支出绩效评价"</f>
        <v>政府性基金支出绩效评价</v>
      </c>
      <c r="H3" s="25" t="str">
        <f t="shared" ref="H3:H53" si="3">C3&amp;E3&amp;B3&amp;"绩效评价"</f>
        <v>泸定县综合行政执法局污水处理费政府性基金绩效评价</v>
      </c>
      <c r="I3" s="9">
        <v>2023</v>
      </c>
      <c r="J3" s="56">
        <v>91.7</v>
      </c>
      <c r="K3" s="10" t="s">
        <v>22</v>
      </c>
      <c r="L3" s="10" t="s">
        <v>23</v>
      </c>
      <c r="M3" s="10" t="s">
        <v>24</v>
      </c>
      <c r="N3" s="28" t="s">
        <v>25</v>
      </c>
      <c r="O3" s="10" t="s">
        <v>26</v>
      </c>
      <c r="P3" s="10" t="s">
        <v>27</v>
      </c>
      <c r="Q3" s="10" t="s">
        <v>28</v>
      </c>
      <c r="R3" s="10"/>
      <c r="S3" s="10"/>
      <c r="U3" s="31"/>
      <c r="V3" s="31"/>
    </row>
    <row r="4" s="2" customFormat="1" ht="31" customHeight="1" spans="1:22">
      <c r="A4" s="9">
        <v>2</v>
      </c>
      <c r="B4" s="10" t="s">
        <v>19</v>
      </c>
      <c r="C4" s="10" t="s">
        <v>20</v>
      </c>
      <c r="D4" s="25" t="str">
        <f t="shared" si="0"/>
        <v>2-政府性基金-泸定县综合行政执法局</v>
      </c>
      <c r="E4" s="10" t="s">
        <v>29</v>
      </c>
      <c r="F4" s="25" t="str">
        <f t="shared" si="1"/>
        <v>2-泸定县综合行政执法局-政府性基金-城市基础设施维护费</v>
      </c>
      <c r="G4" s="25" t="str">
        <f t="shared" si="2"/>
        <v>政府性基金支出绩效评价</v>
      </c>
      <c r="H4" s="25" t="str">
        <f t="shared" si="3"/>
        <v>泸定县综合行政执法局城市基础设施维护费政府性基金绩效评价</v>
      </c>
      <c r="I4" s="9">
        <v>2023</v>
      </c>
      <c r="J4" s="56">
        <v>159.58</v>
      </c>
      <c r="K4" s="10" t="s">
        <v>29</v>
      </c>
      <c r="L4" s="10" t="s">
        <v>23</v>
      </c>
      <c r="M4" s="10" t="s">
        <v>24</v>
      </c>
      <c r="N4" s="28" t="s">
        <v>25</v>
      </c>
      <c r="O4" s="10" t="s">
        <v>26</v>
      </c>
      <c r="P4" s="10" t="s">
        <v>27</v>
      </c>
      <c r="Q4" s="10" t="s">
        <v>28</v>
      </c>
      <c r="R4" s="10"/>
      <c r="S4" s="10"/>
      <c r="U4" s="31"/>
      <c r="V4" s="31"/>
    </row>
    <row r="5" s="2" customFormat="1" ht="43" customHeight="1" spans="1:22">
      <c r="A5" s="9">
        <v>3</v>
      </c>
      <c r="B5" s="10" t="s">
        <v>19</v>
      </c>
      <c r="C5" s="10" t="s">
        <v>30</v>
      </c>
      <c r="D5" s="25" t="str">
        <f t="shared" si="0"/>
        <v>3-政府性基金-泸定县水利局</v>
      </c>
      <c r="E5" s="10" t="s">
        <v>31</v>
      </c>
      <c r="F5" s="25" t="str">
        <f t="shared" si="1"/>
        <v>3-泸定县水利局-政府性基金-水电移民后期扶持资金</v>
      </c>
      <c r="G5" s="25" t="str">
        <f t="shared" si="2"/>
        <v>政府性基金支出绩效评价</v>
      </c>
      <c r="H5" s="25" t="str">
        <f t="shared" si="3"/>
        <v>泸定县水利局水电移民后期扶持资金政府性基金绩效评价</v>
      </c>
      <c r="I5" s="9">
        <v>2023</v>
      </c>
      <c r="J5" s="56">
        <v>2759.61</v>
      </c>
      <c r="K5" s="10" t="s">
        <v>32</v>
      </c>
      <c r="L5" s="10" t="s">
        <v>23</v>
      </c>
      <c r="M5" s="10" t="s">
        <v>24</v>
      </c>
      <c r="N5" s="10" t="s">
        <v>25</v>
      </c>
      <c r="O5" s="10" t="s">
        <v>33</v>
      </c>
      <c r="P5" s="10" t="s">
        <v>24</v>
      </c>
      <c r="Q5" s="10" t="s">
        <v>28</v>
      </c>
      <c r="R5" s="10"/>
      <c r="S5" s="10"/>
      <c r="T5" s="2" t="s">
        <v>34</v>
      </c>
      <c r="U5" s="31"/>
      <c r="V5" s="31"/>
    </row>
    <row r="6" s="2" customFormat="1" ht="31" customHeight="1" spans="1:22">
      <c r="A6" s="9">
        <v>4</v>
      </c>
      <c r="B6" s="10" t="s">
        <v>19</v>
      </c>
      <c r="C6" s="10" t="s">
        <v>35</v>
      </c>
      <c r="D6" s="25" t="str">
        <f t="shared" si="0"/>
        <v>4-政府性基金-泸定县泸桥镇人民政府</v>
      </c>
      <c r="E6" s="10" t="s">
        <v>36</v>
      </c>
      <c r="F6" s="25" t="str">
        <f t="shared" si="1"/>
        <v>4-泸定县泸桥镇人民政府-政府性基金-新城失地农民创业补贴</v>
      </c>
      <c r="G6" s="25" t="str">
        <f t="shared" si="2"/>
        <v>政府性基金支出绩效评价</v>
      </c>
      <c r="H6" s="25" t="str">
        <f t="shared" si="3"/>
        <v>泸定县泸桥镇人民政府新城失地农民创业补贴政府性基金绩效评价</v>
      </c>
      <c r="I6" s="9">
        <v>2023</v>
      </c>
      <c r="J6" s="56">
        <v>1037.6</v>
      </c>
      <c r="K6" s="10" t="s">
        <v>37</v>
      </c>
      <c r="L6" s="10" t="s">
        <v>23</v>
      </c>
      <c r="M6" s="10" t="s">
        <v>38</v>
      </c>
      <c r="N6" s="10" t="s">
        <v>25</v>
      </c>
      <c r="O6" s="10" t="s">
        <v>33</v>
      </c>
      <c r="P6" s="10" t="s">
        <v>24</v>
      </c>
      <c r="Q6" s="10" t="s">
        <v>28</v>
      </c>
      <c r="R6" s="10"/>
      <c r="S6" s="10"/>
      <c r="U6" s="31"/>
      <c r="V6" s="31"/>
    </row>
    <row r="7" s="2" customFormat="1" ht="31" customHeight="1" spans="1:22">
      <c r="A7" s="9">
        <v>5</v>
      </c>
      <c r="B7" s="10" t="s">
        <v>19</v>
      </c>
      <c r="C7" s="10" t="s">
        <v>35</v>
      </c>
      <c r="D7" s="25" t="str">
        <f t="shared" si="0"/>
        <v>5-政府性基金-泸定县泸桥镇人民政府</v>
      </c>
      <c r="E7" s="10" t="s">
        <v>39</v>
      </c>
      <c r="F7" s="25" t="str">
        <f t="shared" si="1"/>
        <v>5-泸定县泸桥镇人民政府-政府性基金-新城临时过渡安置租房补助</v>
      </c>
      <c r="G7" s="25" t="str">
        <f t="shared" si="2"/>
        <v>政府性基金支出绩效评价</v>
      </c>
      <c r="H7" s="25" t="str">
        <f t="shared" si="3"/>
        <v>泸定县泸桥镇人民政府新城临时过渡安置租房补助政府性基金绩效评价</v>
      </c>
      <c r="I7" s="9">
        <v>2023</v>
      </c>
      <c r="J7" s="56">
        <v>996.8</v>
      </c>
      <c r="K7" s="10" t="s">
        <v>37</v>
      </c>
      <c r="L7" s="10" t="s">
        <v>23</v>
      </c>
      <c r="M7" s="10" t="s">
        <v>38</v>
      </c>
      <c r="N7" s="10" t="s">
        <v>25</v>
      </c>
      <c r="O7" s="10" t="s">
        <v>33</v>
      </c>
      <c r="P7" s="10" t="s">
        <v>40</v>
      </c>
      <c r="Q7" s="10" t="s">
        <v>28</v>
      </c>
      <c r="R7" s="10"/>
      <c r="S7" s="10"/>
      <c r="U7" s="31"/>
      <c r="V7" s="31"/>
    </row>
    <row r="8" s="2" customFormat="1" ht="31" customHeight="1" spans="1:22">
      <c r="A8" s="9">
        <v>6</v>
      </c>
      <c r="B8" s="10" t="s">
        <v>19</v>
      </c>
      <c r="C8" s="10" t="s">
        <v>35</v>
      </c>
      <c r="D8" s="25" t="str">
        <f t="shared" si="0"/>
        <v>6-政府性基金-泸定县泸桥镇人民政府</v>
      </c>
      <c r="E8" s="10" t="s">
        <v>41</v>
      </c>
      <c r="F8" s="25" t="str">
        <f t="shared" si="1"/>
        <v>6-泸定县泸桥镇人民政府-政府性基金-泸定新城大坝安置点征地拆迁</v>
      </c>
      <c r="G8" s="25" t="str">
        <f t="shared" si="2"/>
        <v>政府性基金支出绩效评价</v>
      </c>
      <c r="H8" s="25" t="str">
        <f t="shared" si="3"/>
        <v>泸定县泸桥镇人民政府泸定新城大坝安置点征地拆迁政府性基金绩效评价</v>
      </c>
      <c r="I8" s="9">
        <v>2023</v>
      </c>
      <c r="J8" s="56">
        <v>408</v>
      </c>
      <c r="K8" s="10" t="s">
        <v>37</v>
      </c>
      <c r="L8" s="10" t="s">
        <v>23</v>
      </c>
      <c r="M8" s="10" t="s">
        <v>38</v>
      </c>
      <c r="N8" s="10" t="s">
        <v>25</v>
      </c>
      <c r="O8" s="10" t="s">
        <v>33</v>
      </c>
      <c r="P8" s="10" t="s">
        <v>27</v>
      </c>
      <c r="Q8" s="10" t="s">
        <v>28</v>
      </c>
      <c r="R8" s="10"/>
      <c r="S8" s="10"/>
      <c r="U8" s="31"/>
      <c r="V8" s="31"/>
    </row>
    <row r="9" s="2" customFormat="1" ht="31" customHeight="1" spans="1:22">
      <c r="A9" s="9">
        <v>7</v>
      </c>
      <c r="B9" s="10" t="s">
        <v>19</v>
      </c>
      <c r="C9" s="10" t="s">
        <v>42</v>
      </c>
      <c r="D9" s="25" t="str">
        <f t="shared" si="0"/>
        <v>7-政府性基金-泸定县冷碛镇人民政府</v>
      </c>
      <c r="E9" s="10" t="s">
        <v>43</v>
      </c>
      <c r="F9" s="25" t="str">
        <f t="shared" si="1"/>
        <v>7-泸定县冷碛镇人民政府-政府性基金-冷碛镇古银杏保护与抢修复壮项目</v>
      </c>
      <c r="G9" s="25" t="str">
        <f t="shared" si="2"/>
        <v>政府性基金支出绩效评价</v>
      </c>
      <c r="H9" s="25" t="str">
        <f t="shared" si="3"/>
        <v>泸定县冷碛镇人民政府冷碛镇古银杏保护与抢修复壮项目政府性基金绩效评价</v>
      </c>
      <c r="I9" s="9">
        <v>2023</v>
      </c>
      <c r="J9" s="56">
        <v>395</v>
      </c>
      <c r="K9" s="10" t="s">
        <v>37</v>
      </c>
      <c r="L9" s="10" t="s">
        <v>23</v>
      </c>
      <c r="M9" s="10" t="s">
        <v>44</v>
      </c>
      <c r="N9" s="28" t="s">
        <v>25</v>
      </c>
      <c r="O9" s="28" t="s">
        <v>33</v>
      </c>
      <c r="P9" s="10" t="s">
        <v>44</v>
      </c>
      <c r="Q9" s="10" t="s">
        <v>28</v>
      </c>
      <c r="R9" s="10"/>
      <c r="S9" s="10"/>
      <c r="U9" s="31"/>
      <c r="V9" s="31"/>
    </row>
    <row r="10" s="2" customFormat="1" ht="31" customHeight="1" spans="1:22">
      <c r="A10" s="9">
        <v>8</v>
      </c>
      <c r="B10" s="10" t="s">
        <v>45</v>
      </c>
      <c r="C10" s="10" t="s">
        <v>46</v>
      </c>
      <c r="D10" s="25" t="str">
        <f t="shared" si="0"/>
        <v>8-政策-泸定县卫生健康局</v>
      </c>
      <c r="E10" s="10" t="s">
        <v>47</v>
      </c>
      <c r="F10" s="25" t="str">
        <f t="shared" si="1"/>
        <v>8-泸定县卫生健康局-政策-基本公共卫生服务项目</v>
      </c>
      <c r="G10" s="25" t="str">
        <f t="shared" si="2"/>
        <v>政策支出绩效评价</v>
      </c>
      <c r="H10" s="25" t="str">
        <f t="shared" si="3"/>
        <v>泸定县卫生健康局基本公共卫生服务项目政策绩效评价</v>
      </c>
      <c r="I10" s="9">
        <v>2023</v>
      </c>
      <c r="J10" s="56">
        <v>855.96</v>
      </c>
      <c r="K10" s="10"/>
      <c r="L10" s="10" t="s">
        <v>48</v>
      </c>
      <c r="M10" s="28" t="s">
        <v>49</v>
      </c>
      <c r="N10" s="28" t="s">
        <v>25</v>
      </c>
      <c r="O10" s="10" t="s">
        <v>26</v>
      </c>
      <c r="P10" s="10" t="s">
        <v>50</v>
      </c>
      <c r="Q10" s="10" t="s">
        <v>28</v>
      </c>
      <c r="R10" s="10" t="s">
        <v>130</v>
      </c>
      <c r="S10" s="10"/>
      <c r="U10" s="31"/>
      <c r="V10" s="31"/>
    </row>
    <row r="11" s="2" customFormat="1" ht="31" customHeight="1" spans="1:22">
      <c r="A11" s="9">
        <v>9</v>
      </c>
      <c r="B11" s="10" t="s">
        <v>45</v>
      </c>
      <c r="C11" s="10" t="s">
        <v>46</v>
      </c>
      <c r="D11" s="25" t="str">
        <f t="shared" si="0"/>
        <v>9-政策-泸定县卫生健康局</v>
      </c>
      <c r="E11" s="10" t="s">
        <v>51</v>
      </c>
      <c r="F11" s="25" t="str">
        <f t="shared" si="1"/>
        <v>9-泸定县卫生健康局-政策-计划生育奖励扶助项目</v>
      </c>
      <c r="G11" s="25" t="str">
        <f t="shared" si="2"/>
        <v>政策支出绩效评价</v>
      </c>
      <c r="H11" s="25" t="str">
        <f t="shared" si="3"/>
        <v>泸定县卫生健康局计划生育奖励扶助项目政策绩效评价</v>
      </c>
      <c r="I11" s="9">
        <v>2023</v>
      </c>
      <c r="J11" s="56">
        <v>288.4</v>
      </c>
      <c r="K11" s="10"/>
      <c r="L11" s="10" t="s">
        <v>48</v>
      </c>
      <c r="M11" s="28" t="s">
        <v>49</v>
      </c>
      <c r="N11" s="28" t="s">
        <v>25</v>
      </c>
      <c r="O11" s="10" t="s">
        <v>26</v>
      </c>
      <c r="P11" s="10" t="s">
        <v>50</v>
      </c>
      <c r="Q11" s="10" t="s">
        <v>28</v>
      </c>
      <c r="R11" s="10"/>
      <c r="S11" s="10"/>
      <c r="U11" s="31"/>
      <c r="V11" s="31"/>
    </row>
    <row r="12" s="2" customFormat="1" ht="57" customHeight="1" spans="1:22">
      <c r="A12" s="9">
        <v>10</v>
      </c>
      <c r="B12" s="10" t="s">
        <v>45</v>
      </c>
      <c r="C12" s="10" t="s">
        <v>52</v>
      </c>
      <c r="D12" s="25" t="str">
        <f t="shared" si="0"/>
        <v>10-政策-泸定县民政局</v>
      </c>
      <c r="E12" s="10" t="s">
        <v>53</v>
      </c>
      <c r="F12" s="25" t="str">
        <f t="shared" si="1"/>
        <v>10-泸定县民政局-政策-城乡低保项目</v>
      </c>
      <c r="G12" s="25" t="str">
        <f t="shared" si="2"/>
        <v>政策支出绩效评价</v>
      </c>
      <c r="H12" s="25" t="str">
        <f t="shared" si="3"/>
        <v>泸定县民政局城乡低保项目政策绩效评价</v>
      </c>
      <c r="I12" s="9">
        <v>2023</v>
      </c>
      <c r="J12" s="56">
        <v>1512.02</v>
      </c>
      <c r="K12" s="10"/>
      <c r="L12" s="10" t="s">
        <v>48</v>
      </c>
      <c r="M12" s="10" t="s">
        <v>24</v>
      </c>
      <c r="N12" s="10" t="s">
        <v>25</v>
      </c>
      <c r="O12" s="10" t="s">
        <v>26</v>
      </c>
      <c r="P12" s="10" t="s">
        <v>24</v>
      </c>
      <c r="Q12" s="10" t="s">
        <v>28</v>
      </c>
      <c r="R12" s="10"/>
      <c r="S12" s="10"/>
      <c r="U12" s="31"/>
      <c r="V12" s="31"/>
    </row>
    <row r="13" s="2" customFormat="1" ht="31" customHeight="1" spans="1:22">
      <c r="A13" s="9">
        <v>11</v>
      </c>
      <c r="B13" s="10" t="s">
        <v>54</v>
      </c>
      <c r="C13" s="10" t="s">
        <v>55</v>
      </c>
      <c r="D13" s="25" t="str">
        <f t="shared" si="0"/>
        <v>11-县本级项目-泸定县教育和体育局</v>
      </c>
      <c r="E13" s="10" t="s">
        <v>56</v>
      </c>
      <c r="F13" s="25" t="str">
        <f t="shared" si="1"/>
        <v>11-泸定县教育和体育局-县本级项目-全州高考改革标准化考场建设</v>
      </c>
      <c r="G13" s="25" t="str">
        <f t="shared" si="2"/>
        <v>县本级项目支出绩效评价</v>
      </c>
      <c r="H13" s="25" t="str">
        <f t="shared" si="3"/>
        <v>泸定县教育和体育局全州高考改革标准化考场建设县本级项目绩效评价</v>
      </c>
      <c r="I13" s="9">
        <v>2023</v>
      </c>
      <c r="J13" s="56">
        <v>180</v>
      </c>
      <c r="K13" s="10"/>
      <c r="L13" s="10" t="s">
        <v>23</v>
      </c>
      <c r="M13" s="28" t="s">
        <v>38</v>
      </c>
      <c r="N13" s="28" t="s">
        <v>25</v>
      </c>
      <c r="O13" s="10" t="s">
        <v>26</v>
      </c>
      <c r="P13" s="10" t="s">
        <v>24</v>
      </c>
      <c r="Q13" s="10" t="s">
        <v>28</v>
      </c>
      <c r="R13" s="10"/>
      <c r="S13" s="10"/>
      <c r="U13" s="31"/>
      <c r="V13" s="31"/>
    </row>
    <row r="14" s="2" customFormat="1" ht="31" customHeight="1" spans="1:22">
      <c r="A14" s="9">
        <v>12</v>
      </c>
      <c r="B14" s="10" t="s">
        <v>54</v>
      </c>
      <c r="C14" s="10" t="s">
        <v>57</v>
      </c>
      <c r="D14" s="25" t="str">
        <f t="shared" si="0"/>
        <v>12-县本级项目-泸定县财政局</v>
      </c>
      <c r="E14" s="10" t="s">
        <v>58</v>
      </c>
      <c r="F14" s="25" t="str">
        <f t="shared" si="1"/>
        <v>12-泸定县财政局-县本级项目-农村低保专项</v>
      </c>
      <c r="G14" s="25" t="str">
        <f t="shared" si="2"/>
        <v>县本级项目支出绩效评价</v>
      </c>
      <c r="H14" s="25" t="str">
        <f t="shared" si="3"/>
        <v>泸定县财政局农村低保专项县本级项目绩效评价</v>
      </c>
      <c r="I14" s="9">
        <v>2023</v>
      </c>
      <c r="J14" s="56">
        <v>289.44</v>
      </c>
      <c r="K14" s="10"/>
      <c r="L14" s="10" t="s">
        <v>23</v>
      </c>
      <c r="M14" s="10" t="s">
        <v>24</v>
      </c>
      <c r="N14" s="10" t="s">
        <v>25</v>
      </c>
      <c r="O14" s="10" t="s">
        <v>26</v>
      </c>
      <c r="P14" s="10" t="s">
        <v>44</v>
      </c>
      <c r="Q14" s="10" t="s">
        <v>28</v>
      </c>
      <c r="R14" s="10"/>
      <c r="S14" s="10"/>
      <c r="U14" s="31"/>
      <c r="V14" s="31"/>
    </row>
    <row r="15" s="2" customFormat="1" ht="31" customHeight="1" spans="1:22">
      <c r="A15" s="9">
        <v>13</v>
      </c>
      <c r="B15" s="10" t="s">
        <v>54</v>
      </c>
      <c r="C15" s="10" t="s">
        <v>57</v>
      </c>
      <c r="D15" s="25" t="str">
        <f t="shared" si="0"/>
        <v>13-县本级项目-泸定县财政局</v>
      </c>
      <c r="E15" s="10" t="s">
        <v>59</v>
      </c>
      <c r="F15" s="25" t="str">
        <f t="shared" si="1"/>
        <v>13-泸定县财政局-县本级项目-城乡低保专项</v>
      </c>
      <c r="G15" s="25" t="str">
        <f t="shared" si="2"/>
        <v>县本级项目支出绩效评价</v>
      </c>
      <c r="H15" s="25" t="str">
        <f t="shared" si="3"/>
        <v>泸定县财政局城乡低保专项县本级项目绩效评价</v>
      </c>
      <c r="I15" s="9">
        <v>2023</v>
      </c>
      <c r="J15" s="56">
        <v>146.88</v>
      </c>
      <c r="K15" s="10"/>
      <c r="L15" s="10" t="s">
        <v>23</v>
      </c>
      <c r="M15" s="10" t="s">
        <v>24</v>
      </c>
      <c r="N15" s="10" t="s">
        <v>25</v>
      </c>
      <c r="O15" s="10" t="s">
        <v>26</v>
      </c>
      <c r="P15" s="10" t="s">
        <v>44</v>
      </c>
      <c r="Q15" s="10" t="s">
        <v>28</v>
      </c>
      <c r="R15" s="10"/>
      <c r="S15" s="10"/>
      <c r="U15" s="31"/>
      <c r="V15" s="31"/>
    </row>
    <row r="16" s="3" customFormat="1" ht="31" customHeight="1" spans="1:22">
      <c r="A16" s="12">
        <v>14</v>
      </c>
      <c r="B16" s="13" t="s">
        <v>54</v>
      </c>
      <c r="C16" s="13" t="s">
        <v>20</v>
      </c>
      <c r="D16" s="25" t="str">
        <f t="shared" si="0"/>
        <v>14-县本级项目-泸定县综合行政执法局</v>
      </c>
      <c r="E16" s="13" t="s">
        <v>60</v>
      </c>
      <c r="F16" s="25" t="str">
        <f t="shared" si="1"/>
        <v>14-泸定县综合行政执法局-县本级项目-城区环境卫生外包服务项目经费</v>
      </c>
      <c r="G16" s="25" t="str">
        <f t="shared" si="2"/>
        <v>县本级项目支出绩效评价</v>
      </c>
      <c r="H16" s="25" t="str">
        <f t="shared" si="3"/>
        <v>泸定县综合行政执法局城区环境卫生外包服务项目经费县本级项目绩效评价</v>
      </c>
      <c r="I16" s="12">
        <v>2023</v>
      </c>
      <c r="J16" s="57">
        <v>929.05</v>
      </c>
      <c r="K16" s="13"/>
      <c r="L16" s="13" t="s">
        <v>23</v>
      </c>
      <c r="M16" s="13" t="s">
        <v>40</v>
      </c>
      <c r="N16" s="58" t="s">
        <v>25</v>
      </c>
      <c r="O16" s="59" t="s">
        <v>26</v>
      </c>
      <c r="P16" s="59" t="s">
        <v>27</v>
      </c>
      <c r="Q16" s="59" t="s">
        <v>28</v>
      </c>
      <c r="R16" s="13"/>
      <c r="S16" s="13"/>
      <c r="U16" s="32"/>
      <c r="V16" s="32"/>
    </row>
    <row r="17" s="2" customFormat="1" ht="31" customHeight="1" spans="1:22">
      <c r="A17" s="9">
        <v>15</v>
      </c>
      <c r="B17" s="10" t="s">
        <v>54</v>
      </c>
      <c r="C17" s="10" t="s">
        <v>61</v>
      </c>
      <c r="D17" s="25" t="str">
        <f t="shared" si="0"/>
        <v>15-县本级项目-中国人民政治协商会议泸定县委员会办公室</v>
      </c>
      <c r="E17" s="10" t="s">
        <v>62</v>
      </c>
      <c r="F17" s="25" t="str">
        <f t="shared" si="1"/>
        <v>15-中国人民政治协商会议泸定县委员会办公室-县本级项目-村史建设</v>
      </c>
      <c r="G17" s="25" t="str">
        <f t="shared" si="2"/>
        <v>县本级项目支出绩效评价</v>
      </c>
      <c r="H17" s="25" t="str">
        <f t="shared" si="3"/>
        <v>中国人民政治协商会议泸定县委员会办公室村史建设县本级项目绩效评价</v>
      </c>
      <c r="I17" s="9">
        <v>2023</v>
      </c>
      <c r="J17" s="56">
        <v>132.95</v>
      </c>
      <c r="K17" s="10"/>
      <c r="L17" s="10" t="s">
        <v>23</v>
      </c>
      <c r="M17" s="10" t="s">
        <v>40</v>
      </c>
      <c r="N17" s="10" t="s">
        <v>25</v>
      </c>
      <c r="O17" s="10" t="s">
        <v>33</v>
      </c>
      <c r="P17" s="10" t="s">
        <v>40</v>
      </c>
      <c r="Q17" s="10" t="s">
        <v>28</v>
      </c>
      <c r="R17" s="10"/>
      <c r="S17" s="10"/>
      <c r="U17" s="31"/>
      <c r="V17" s="31"/>
    </row>
    <row r="18" s="2" customFormat="1" ht="31" customHeight="1" spans="1:22">
      <c r="A18" s="9">
        <v>16</v>
      </c>
      <c r="B18" s="10" t="s">
        <v>54</v>
      </c>
      <c r="C18" s="10" t="s">
        <v>63</v>
      </c>
      <c r="D18" s="25" t="str">
        <f t="shared" si="0"/>
        <v>16-县本级项目-泸定县林业和草原局</v>
      </c>
      <c r="E18" s="10" t="s">
        <v>64</v>
      </c>
      <c r="F18" s="25" t="str">
        <f t="shared" si="1"/>
        <v>16-泸定县林业和草原局-县本级项目-森林应急灭火大队工作经费</v>
      </c>
      <c r="G18" s="25" t="str">
        <f t="shared" si="2"/>
        <v>县本级项目支出绩效评价</v>
      </c>
      <c r="H18" s="25" t="str">
        <f t="shared" si="3"/>
        <v>泸定县林业和草原局森林应急灭火大队工作经费县本级项目绩效评价</v>
      </c>
      <c r="I18" s="9">
        <v>2023</v>
      </c>
      <c r="J18" s="9">
        <v>827.73</v>
      </c>
      <c r="K18" s="10"/>
      <c r="L18" s="10" t="s">
        <v>23</v>
      </c>
      <c r="M18" s="28" t="s">
        <v>40</v>
      </c>
      <c r="N18" s="28" t="s">
        <v>65</v>
      </c>
      <c r="O18" s="10" t="s">
        <v>33</v>
      </c>
      <c r="P18" s="10" t="s">
        <v>40</v>
      </c>
      <c r="Q18" s="10" t="s">
        <v>28</v>
      </c>
      <c r="R18" s="10"/>
      <c r="S18" s="10"/>
      <c r="U18" s="31"/>
      <c r="V18" s="31"/>
    </row>
    <row r="19" s="2" customFormat="1" ht="31" customHeight="1" spans="1:22">
      <c r="A19" s="9">
        <v>17</v>
      </c>
      <c r="B19" s="10" t="s">
        <v>66</v>
      </c>
      <c r="C19" s="10" t="s">
        <v>52</v>
      </c>
      <c r="D19" s="25" t="str">
        <f t="shared" si="0"/>
        <v>17-项目重点监控-泸定县民政局</v>
      </c>
      <c r="E19" s="10" t="s">
        <v>67</v>
      </c>
      <c r="F19" s="25" t="str">
        <f t="shared" si="1"/>
        <v>17-泸定县民政局-项目重点监控-分散特困供养人员(农村)</v>
      </c>
      <c r="G19" s="25" t="str">
        <f t="shared" si="2"/>
        <v>项目重点监控支出绩效评价</v>
      </c>
      <c r="H19" s="25" t="str">
        <f t="shared" si="3"/>
        <v>泸定县民政局分散特困供养人员(农村)项目重点监控绩效评价</v>
      </c>
      <c r="I19" s="9">
        <v>2024</v>
      </c>
      <c r="J19" s="9">
        <v>207.15</v>
      </c>
      <c r="K19" s="10" t="s">
        <v>68</v>
      </c>
      <c r="L19" s="10" t="s">
        <v>69</v>
      </c>
      <c r="M19" s="28" t="s">
        <v>24</v>
      </c>
      <c r="N19" s="28" t="s">
        <v>25</v>
      </c>
      <c r="O19" s="10" t="s">
        <v>26</v>
      </c>
      <c r="P19" s="10" t="s">
        <v>44</v>
      </c>
      <c r="Q19" s="10" t="s">
        <v>28</v>
      </c>
      <c r="R19" s="10"/>
      <c r="S19" s="10"/>
      <c r="U19" s="31"/>
      <c r="V19" s="31"/>
    </row>
    <row r="20" s="2" customFormat="1" ht="31" customHeight="1" spans="1:22">
      <c r="A20" s="9">
        <v>18</v>
      </c>
      <c r="B20" s="10" t="s">
        <v>66</v>
      </c>
      <c r="C20" s="10" t="s">
        <v>70</v>
      </c>
      <c r="D20" s="25" t="str">
        <f t="shared" si="0"/>
        <v>18-项目重点监控-泸定县档案馆</v>
      </c>
      <c r="E20" s="10" t="s">
        <v>71</v>
      </c>
      <c r="F20" s="25" t="str">
        <f t="shared" si="1"/>
        <v>18-泸定县档案馆-项目重点监控-泸定县数字化档案馆建设</v>
      </c>
      <c r="G20" s="25" t="str">
        <f t="shared" si="2"/>
        <v>项目重点监控支出绩效评价</v>
      </c>
      <c r="H20" s="25" t="str">
        <f t="shared" si="3"/>
        <v>泸定县档案馆泸定县数字化档案馆建设项目重点监控绩效评价</v>
      </c>
      <c r="I20" s="9">
        <v>2024</v>
      </c>
      <c r="J20" s="9">
        <v>200</v>
      </c>
      <c r="K20" s="10" t="s">
        <v>68</v>
      </c>
      <c r="L20" s="10" t="s">
        <v>69</v>
      </c>
      <c r="M20" s="10" t="s">
        <v>72</v>
      </c>
      <c r="N20" s="10" t="s">
        <v>25</v>
      </c>
      <c r="O20" s="10" t="s">
        <v>26</v>
      </c>
      <c r="P20" s="10" t="s">
        <v>73</v>
      </c>
      <c r="Q20" s="10" t="s">
        <v>28</v>
      </c>
      <c r="R20" s="10"/>
      <c r="S20" s="10"/>
      <c r="U20" s="31"/>
      <c r="V20" s="31"/>
    </row>
    <row r="21" s="2" customFormat="1" ht="31" customHeight="1" spans="1:22">
      <c r="A21" s="9">
        <v>19</v>
      </c>
      <c r="B21" s="10" t="s">
        <v>66</v>
      </c>
      <c r="C21" s="10" t="s">
        <v>74</v>
      </c>
      <c r="D21" s="25" t="str">
        <f t="shared" si="0"/>
        <v>19-项目重点监控-泸定县烹坝镇人民政府</v>
      </c>
      <c r="E21" s="10" t="s">
        <v>75</v>
      </c>
      <c r="F21" s="25" t="str">
        <f t="shared" si="1"/>
        <v>19-泸定县烹坝镇人民政府-项目重点监控-村级运维、藏区基层组织服务、群众专项资金</v>
      </c>
      <c r="G21" s="25" t="str">
        <f t="shared" si="2"/>
        <v>项目重点监控支出绩效评价</v>
      </c>
      <c r="H21" s="25" t="str">
        <f t="shared" si="3"/>
        <v>泸定县烹坝镇人民政府村级运维、藏区基层组织服务、群众专项资金项目重点监控绩效评价</v>
      </c>
      <c r="I21" s="9">
        <v>2024</v>
      </c>
      <c r="J21" s="9">
        <v>175</v>
      </c>
      <c r="K21" s="10" t="s">
        <v>68</v>
      </c>
      <c r="L21" s="10" t="s">
        <v>69</v>
      </c>
      <c r="M21" s="28" t="s">
        <v>38</v>
      </c>
      <c r="N21" s="28" t="s">
        <v>25</v>
      </c>
      <c r="O21" s="10" t="s">
        <v>33</v>
      </c>
      <c r="P21" s="10" t="s">
        <v>24</v>
      </c>
      <c r="Q21" s="10" t="s">
        <v>28</v>
      </c>
      <c r="R21" s="10"/>
      <c r="S21" s="10"/>
      <c r="U21" s="31"/>
      <c r="V21" s="31"/>
    </row>
    <row r="22" s="2" customFormat="1" ht="31" customHeight="1" spans="1:22">
      <c r="A22" s="9">
        <v>20</v>
      </c>
      <c r="B22" s="10" t="s">
        <v>66</v>
      </c>
      <c r="C22" s="10" t="s">
        <v>76</v>
      </c>
      <c r="D22" s="25" t="str">
        <f t="shared" si="0"/>
        <v>20-项目重点监控-泸定县交通运输局</v>
      </c>
      <c r="E22" s="10" t="s">
        <v>77</v>
      </c>
      <c r="F22" s="25" t="str">
        <f t="shared" si="1"/>
        <v>20-泸定县交通运输局-项目重点监控-2024年农村公路养护资金</v>
      </c>
      <c r="G22" s="25" t="str">
        <f t="shared" si="2"/>
        <v>项目重点监控支出绩效评价</v>
      </c>
      <c r="H22" s="25" t="str">
        <f t="shared" si="3"/>
        <v>泸定县交通运输局2024年农村公路养护资金项目重点监控绩效评价</v>
      </c>
      <c r="I22" s="9">
        <v>2024</v>
      </c>
      <c r="J22" s="9">
        <v>149.97</v>
      </c>
      <c r="K22" s="10" t="s">
        <v>68</v>
      </c>
      <c r="L22" s="10" t="s">
        <v>69</v>
      </c>
      <c r="M22" s="10" t="s">
        <v>72</v>
      </c>
      <c r="N22" s="10" t="s">
        <v>25</v>
      </c>
      <c r="O22" s="10" t="s">
        <v>26</v>
      </c>
      <c r="P22" s="10" t="s">
        <v>73</v>
      </c>
      <c r="Q22" s="10" t="s">
        <v>28</v>
      </c>
      <c r="R22" s="10"/>
      <c r="S22" s="10"/>
      <c r="U22" s="31"/>
      <c r="V22" s="31"/>
    </row>
    <row r="23" s="2" customFormat="1" ht="31" customHeight="1" spans="1:22">
      <c r="A23" s="9">
        <v>21</v>
      </c>
      <c r="B23" s="10" t="s">
        <v>66</v>
      </c>
      <c r="C23" s="10" t="s">
        <v>78</v>
      </c>
      <c r="D23" s="25" t="str">
        <f t="shared" si="0"/>
        <v>21-项目重点监控-泸定县德威镇人民政府</v>
      </c>
      <c r="E23" s="10" t="s">
        <v>79</v>
      </c>
      <c r="F23" s="25" t="str">
        <f t="shared" si="1"/>
        <v>21-泸定县德威镇人民政府-项目重点监控-村级运维、基层组织服务群众</v>
      </c>
      <c r="G23" s="25" t="str">
        <f t="shared" si="2"/>
        <v>项目重点监控支出绩效评价</v>
      </c>
      <c r="H23" s="25" t="str">
        <f t="shared" si="3"/>
        <v>泸定县德威镇人民政府村级运维、基层组织服务群众项目重点监控绩效评价</v>
      </c>
      <c r="I23" s="9">
        <v>2024</v>
      </c>
      <c r="J23" s="9">
        <v>140</v>
      </c>
      <c r="K23" s="10" t="s">
        <v>68</v>
      </c>
      <c r="L23" s="10" t="s">
        <v>69</v>
      </c>
      <c r="M23" s="10" t="s">
        <v>72</v>
      </c>
      <c r="N23" s="10" t="s">
        <v>25</v>
      </c>
      <c r="O23" s="10" t="s">
        <v>26</v>
      </c>
      <c r="P23" s="10" t="s">
        <v>73</v>
      </c>
      <c r="Q23" s="10" t="s">
        <v>28</v>
      </c>
      <c r="R23" s="10"/>
      <c r="S23" s="10"/>
      <c r="U23" s="31"/>
      <c r="V23" s="31"/>
    </row>
    <row r="24" s="2" customFormat="1" ht="31" customHeight="1" spans="1:22">
      <c r="A24" s="9">
        <v>22</v>
      </c>
      <c r="B24" s="10" t="s">
        <v>66</v>
      </c>
      <c r="C24" s="10" t="s">
        <v>80</v>
      </c>
      <c r="D24" s="25" t="str">
        <f t="shared" si="0"/>
        <v>22-项目重点监控-泸定县融媒体中心</v>
      </c>
      <c r="E24" s="10" t="s">
        <v>81</v>
      </c>
      <c r="F24" s="25" t="str">
        <f t="shared" si="1"/>
        <v>22-泸定县融媒体中心-项目重点监控-有线电视运转经费</v>
      </c>
      <c r="G24" s="25" t="str">
        <f t="shared" si="2"/>
        <v>项目重点监控支出绩效评价</v>
      </c>
      <c r="H24" s="25" t="str">
        <f t="shared" si="3"/>
        <v>泸定县融媒体中心有线电视运转经费项目重点监控绩效评价</v>
      </c>
      <c r="I24" s="9">
        <v>2024</v>
      </c>
      <c r="J24" s="9">
        <v>134</v>
      </c>
      <c r="K24" s="10" t="s">
        <v>68</v>
      </c>
      <c r="L24" s="10" t="s">
        <v>69</v>
      </c>
      <c r="M24" s="10" t="s">
        <v>72</v>
      </c>
      <c r="N24" s="10" t="s">
        <v>25</v>
      </c>
      <c r="O24" s="10" t="s">
        <v>26</v>
      </c>
      <c r="P24" s="10" t="s">
        <v>73</v>
      </c>
      <c r="Q24" s="10" t="s">
        <v>28</v>
      </c>
      <c r="R24" s="10"/>
      <c r="S24" s="10"/>
      <c r="U24" s="31"/>
      <c r="V24" s="31"/>
    </row>
    <row r="25" s="2" customFormat="1" ht="31" customHeight="1" spans="1:22">
      <c r="A25" s="9">
        <v>23</v>
      </c>
      <c r="B25" s="10" t="s">
        <v>66</v>
      </c>
      <c r="C25" s="10" t="s">
        <v>82</v>
      </c>
      <c r="D25" s="25" t="str">
        <f t="shared" si="0"/>
        <v>23-项目重点监控-泸定县兴隆镇人民政府</v>
      </c>
      <c r="E25" s="10" t="s">
        <v>83</v>
      </c>
      <c r="F25" s="25" t="str">
        <f t="shared" si="1"/>
        <v>23-泸定县兴隆镇人民政府-项目重点监控-村运维和基层组织经费</v>
      </c>
      <c r="G25" s="25" t="str">
        <f t="shared" si="2"/>
        <v>项目重点监控支出绩效评价</v>
      </c>
      <c r="H25" s="25" t="str">
        <f t="shared" si="3"/>
        <v>泸定县兴隆镇人民政府村运维和基层组织经费项目重点监控绩效评价</v>
      </c>
      <c r="I25" s="9">
        <v>2024</v>
      </c>
      <c r="J25" s="9">
        <v>125</v>
      </c>
      <c r="K25" s="10" t="s">
        <v>68</v>
      </c>
      <c r="L25" s="10" t="s">
        <v>69</v>
      </c>
      <c r="M25" s="10" t="s">
        <v>72</v>
      </c>
      <c r="N25" s="10" t="s">
        <v>25</v>
      </c>
      <c r="O25" s="10" t="s">
        <v>26</v>
      </c>
      <c r="P25" s="10" t="s">
        <v>73</v>
      </c>
      <c r="Q25" s="10" t="s">
        <v>28</v>
      </c>
      <c r="R25" s="10"/>
      <c r="S25" s="10"/>
      <c r="U25" s="31"/>
      <c r="V25" s="31"/>
    </row>
    <row r="26" s="2" customFormat="1" ht="31" customHeight="1" spans="1:22">
      <c r="A26" s="9">
        <v>24</v>
      </c>
      <c r="B26" s="10" t="s">
        <v>66</v>
      </c>
      <c r="C26" s="10" t="s">
        <v>84</v>
      </c>
      <c r="D26" s="25" t="str">
        <f t="shared" si="0"/>
        <v>24-项目重点监控-泸定县得妥镇人民政府</v>
      </c>
      <c r="E26" s="10" t="s">
        <v>79</v>
      </c>
      <c r="F26" s="25" t="str">
        <f t="shared" si="1"/>
        <v>24-泸定县得妥镇人民政府-项目重点监控-村级运维、基层组织服务群众</v>
      </c>
      <c r="G26" s="25" t="str">
        <f t="shared" si="2"/>
        <v>项目重点监控支出绩效评价</v>
      </c>
      <c r="H26" s="25" t="str">
        <f t="shared" si="3"/>
        <v>泸定县得妥镇人民政府村级运维、基层组织服务群众项目重点监控绩效评价</v>
      </c>
      <c r="I26" s="9">
        <v>2024</v>
      </c>
      <c r="J26" s="9">
        <v>120</v>
      </c>
      <c r="K26" s="10" t="s">
        <v>68</v>
      </c>
      <c r="L26" s="10" t="s">
        <v>69</v>
      </c>
      <c r="M26" s="10" t="s">
        <v>72</v>
      </c>
      <c r="N26" s="10" t="s">
        <v>25</v>
      </c>
      <c r="O26" s="10" t="s">
        <v>26</v>
      </c>
      <c r="P26" s="10" t="s">
        <v>73</v>
      </c>
      <c r="Q26" s="10" t="s">
        <v>28</v>
      </c>
      <c r="R26" s="10"/>
      <c r="S26" s="10"/>
      <c r="U26" s="31"/>
      <c r="V26" s="31"/>
    </row>
    <row r="27" s="2" customFormat="1" ht="31" customHeight="1" spans="1:22">
      <c r="A27" s="9">
        <v>25</v>
      </c>
      <c r="B27" s="10" t="s">
        <v>66</v>
      </c>
      <c r="C27" s="10" t="s">
        <v>85</v>
      </c>
      <c r="D27" s="25" t="str">
        <f t="shared" si="0"/>
        <v>25-项目重点监控-泸定县住房和城乡建设局</v>
      </c>
      <c r="E27" s="10" t="s">
        <v>86</v>
      </c>
      <c r="F27" s="25" t="str">
        <f t="shared" si="1"/>
        <v>25-泸定县住房和城乡建设局-项目重点监控-泸定县羊圈沟及周边品质提升工程</v>
      </c>
      <c r="G27" s="25" t="str">
        <f t="shared" si="2"/>
        <v>项目重点监控支出绩效评价</v>
      </c>
      <c r="H27" s="25" t="str">
        <f t="shared" si="3"/>
        <v>泸定县住房和城乡建设局泸定县羊圈沟及周边品质提升工程项目重点监控绩效评价</v>
      </c>
      <c r="I27" s="9">
        <v>2024</v>
      </c>
      <c r="J27" s="9">
        <v>1990</v>
      </c>
      <c r="K27" s="10" t="s">
        <v>87</v>
      </c>
      <c r="L27" s="10" t="s">
        <v>69</v>
      </c>
      <c r="M27" s="10" t="s">
        <v>72</v>
      </c>
      <c r="N27" s="10" t="s">
        <v>25</v>
      </c>
      <c r="O27" s="10" t="s">
        <v>26</v>
      </c>
      <c r="P27" s="10" t="s">
        <v>73</v>
      </c>
      <c r="Q27" s="10" t="s">
        <v>28</v>
      </c>
      <c r="R27" s="10"/>
      <c r="S27" s="10"/>
      <c r="U27" s="31"/>
      <c r="V27" s="31"/>
    </row>
    <row r="28" s="2" customFormat="1" ht="31" customHeight="1" spans="1:22">
      <c r="A28" s="9">
        <v>26</v>
      </c>
      <c r="B28" s="10" t="s">
        <v>66</v>
      </c>
      <c r="C28" s="10" t="s">
        <v>88</v>
      </c>
      <c r="D28" s="25" t="str">
        <f t="shared" si="0"/>
        <v>26-项目重点监控-泸定县统计局</v>
      </c>
      <c r="E28" s="10" t="s">
        <v>89</v>
      </c>
      <c r="F28" s="25" t="str">
        <f t="shared" si="1"/>
        <v>26-泸定县统计局-项目重点监控-全国第五次经济普查工作经费</v>
      </c>
      <c r="G28" s="25" t="str">
        <f t="shared" si="2"/>
        <v>项目重点监控支出绩效评价</v>
      </c>
      <c r="H28" s="25" t="str">
        <f t="shared" si="3"/>
        <v>泸定县统计局全国第五次经济普查工作经费项目重点监控绩效评价</v>
      </c>
      <c r="I28" s="9">
        <v>2024</v>
      </c>
      <c r="J28" s="9">
        <v>118.4</v>
      </c>
      <c r="K28" s="10" t="s">
        <v>68</v>
      </c>
      <c r="L28" s="10" t="s">
        <v>69</v>
      </c>
      <c r="M28" s="10" t="s">
        <v>72</v>
      </c>
      <c r="N28" s="10" t="s">
        <v>25</v>
      </c>
      <c r="O28" s="10" t="s">
        <v>26</v>
      </c>
      <c r="P28" s="10" t="s">
        <v>73</v>
      </c>
      <c r="Q28" s="10" t="s">
        <v>28</v>
      </c>
      <c r="R28" s="10"/>
      <c r="S28" s="10"/>
      <c r="U28" s="31"/>
      <c r="V28" s="31"/>
    </row>
    <row r="29" s="2" customFormat="1" ht="31" customHeight="1" spans="1:22">
      <c r="A29" s="9">
        <v>27</v>
      </c>
      <c r="B29" s="10" t="s">
        <v>66</v>
      </c>
      <c r="C29" s="10" t="s">
        <v>55</v>
      </c>
      <c r="D29" s="25" t="str">
        <f t="shared" si="0"/>
        <v>27-项目重点监控-泸定县教育和体育局</v>
      </c>
      <c r="E29" s="10" t="s">
        <v>90</v>
      </c>
      <c r="F29" s="25" t="str">
        <f t="shared" si="1"/>
        <v>27-泸定县教育和体育局-项目重点监控-泸定县第四中学教师周转房建设项目</v>
      </c>
      <c r="G29" s="25" t="str">
        <f t="shared" si="2"/>
        <v>项目重点监控支出绩效评价</v>
      </c>
      <c r="H29" s="25" t="str">
        <f t="shared" si="3"/>
        <v>泸定县教育和体育局泸定县第四中学教师周转房建设项目项目重点监控绩效评价</v>
      </c>
      <c r="I29" s="9">
        <v>2024</v>
      </c>
      <c r="J29" s="9">
        <v>600</v>
      </c>
      <c r="K29" s="10" t="s">
        <v>91</v>
      </c>
      <c r="L29" s="10" t="s">
        <v>69</v>
      </c>
      <c r="M29" s="28" t="s">
        <v>38</v>
      </c>
      <c r="N29" s="28" t="s">
        <v>25</v>
      </c>
      <c r="O29" s="10" t="s">
        <v>26</v>
      </c>
      <c r="P29" s="10" t="s">
        <v>92</v>
      </c>
      <c r="Q29" s="10" t="s">
        <v>28</v>
      </c>
      <c r="R29" s="10"/>
      <c r="S29" s="10"/>
      <c r="U29" s="31"/>
      <c r="V29" s="31"/>
    </row>
    <row r="30" s="2" customFormat="1" ht="31" customHeight="1" spans="1:22">
      <c r="A30" s="9">
        <v>28</v>
      </c>
      <c r="B30" s="10" t="s">
        <v>66</v>
      </c>
      <c r="C30" s="10" t="s">
        <v>55</v>
      </c>
      <c r="D30" s="25" t="str">
        <f t="shared" si="0"/>
        <v>28-项目重点监控-泸定县教育和体育局</v>
      </c>
      <c r="E30" s="10" t="s">
        <v>93</v>
      </c>
      <c r="F30" s="25" t="str">
        <f t="shared" si="1"/>
        <v>28-泸定县教育和体育局-项目重点监控-泸定县第二中学学生宿舍建设项目</v>
      </c>
      <c r="G30" s="25" t="str">
        <f t="shared" si="2"/>
        <v>项目重点监控支出绩效评价</v>
      </c>
      <c r="H30" s="25" t="str">
        <f t="shared" si="3"/>
        <v>泸定县教育和体育局泸定县第二中学学生宿舍建设项目项目重点监控绩效评价</v>
      </c>
      <c r="I30" s="9">
        <v>2024</v>
      </c>
      <c r="J30" s="9">
        <v>996.38</v>
      </c>
      <c r="K30" s="10" t="s">
        <v>91</v>
      </c>
      <c r="L30" s="10" t="s">
        <v>69</v>
      </c>
      <c r="M30" s="28" t="s">
        <v>38</v>
      </c>
      <c r="N30" s="28" t="s">
        <v>25</v>
      </c>
      <c r="O30" s="10" t="s">
        <v>26</v>
      </c>
      <c r="P30" s="10" t="s">
        <v>92</v>
      </c>
      <c r="Q30" s="10" t="s">
        <v>28</v>
      </c>
      <c r="R30" s="10"/>
      <c r="S30" s="10"/>
      <c r="U30" s="31"/>
      <c r="V30" s="31"/>
    </row>
    <row r="31" s="2" customFormat="1" ht="31" customHeight="1" spans="1:22">
      <c r="A31" s="9">
        <v>29</v>
      </c>
      <c r="B31" s="10" t="s">
        <v>66</v>
      </c>
      <c r="C31" s="10" t="s">
        <v>94</v>
      </c>
      <c r="D31" s="25" t="str">
        <f t="shared" si="0"/>
        <v>29-项目重点监控-泸定县农牧农村和科技局</v>
      </c>
      <c r="E31" s="10" t="s">
        <v>95</v>
      </c>
      <c r="F31" s="25" t="str">
        <f t="shared" si="1"/>
        <v>29-泸定县农牧农村和科技局-项目重点监控-“9·5”泸定地震灾后恢复重建圈舍恢复重建项目(泸定县)</v>
      </c>
      <c r="G31" s="25" t="str">
        <f t="shared" si="2"/>
        <v>项目重点监控支出绩效评价</v>
      </c>
      <c r="H31" s="25" t="str">
        <f t="shared" si="3"/>
        <v>泸定县农牧农村和科技局“9·5”泸定地震灾后恢复重建圈舍恢复重建项目(泸定县)项目重点监控绩效评价</v>
      </c>
      <c r="I31" s="9">
        <v>2024</v>
      </c>
      <c r="J31" s="9">
        <v>1217</v>
      </c>
      <c r="K31" s="10" t="s">
        <v>96</v>
      </c>
      <c r="L31" s="10" t="s">
        <v>69</v>
      </c>
      <c r="M31" s="28" t="s">
        <v>24</v>
      </c>
      <c r="N31" s="28" t="s">
        <v>25</v>
      </c>
      <c r="O31" s="28" t="s">
        <v>26</v>
      </c>
      <c r="P31" s="10" t="s">
        <v>92</v>
      </c>
      <c r="Q31" s="10" t="s">
        <v>28</v>
      </c>
      <c r="R31" s="10"/>
      <c r="S31" s="10"/>
      <c r="U31" s="31"/>
      <c r="V31" s="31"/>
    </row>
    <row r="32" s="2" customFormat="1" ht="31" customHeight="1" spans="1:22">
      <c r="A32" s="9">
        <v>30</v>
      </c>
      <c r="B32" s="10" t="s">
        <v>66</v>
      </c>
      <c r="C32" s="10" t="s">
        <v>30</v>
      </c>
      <c r="D32" s="25" t="str">
        <f t="shared" si="0"/>
        <v>30-项目重点监控-泸定县水利局</v>
      </c>
      <c r="E32" s="10" t="s">
        <v>97</v>
      </c>
      <c r="F32" s="25" t="str">
        <f t="shared" si="1"/>
        <v>30-泸定县水利局-项目重点监控-泸定县集中供水工程</v>
      </c>
      <c r="G32" s="25" t="str">
        <f t="shared" si="2"/>
        <v>项目重点监控支出绩效评价</v>
      </c>
      <c r="H32" s="25" t="str">
        <f t="shared" si="3"/>
        <v>泸定县水利局泸定县集中供水工程项目重点监控绩效评价</v>
      </c>
      <c r="I32" s="9">
        <v>2024</v>
      </c>
      <c r="J32" s="9">
        <v>5907.29</v>
      </c>
      <c r="K32" s="10" t="s">
        <v>96</v>
      </c>
      <c r="L32" s="10" t="s">
        <v>69</v>
      </c>
      <c r="M32" s="28" t="s">
        <v>24</v>
      </c>
      <c r="N32" s="28" t="s">
        <v>25</v>
      </c>
      <c r="O32" s="10" t="s">
        <v>26</v>
      </c>
      <c r="P32" s="10" t="s">
        <v>24</v>
      </c>
      <c r="Q32" s="10" t="s">
        <v>28</v>
      </c>
      <c r="R32" s="10"/>
      <c r="S32" s="10"/>
      <c r="T32" s="2" t="s">
        <v>34</v>
      </c>
      <c r="U32" s="31"/>
      <c r="V32" s="31"/>
    </row>
    <row r="33" s="2" customFormat="1" ht="31" customHeight="1" spans="1:22">
      <c r="A33" s="9">
        <v>31</v>
      </c>
      <c r="B33" s="10" t="s">
        <v>98</v>
      </c>
      <c r="C33" s="10" t="s">
        <v>99</v>
      </c>
      <c r="D33" s="25" t="str">
        <f t="shared" si="0"/>
        <v>31-部门整体支出-中国共产党泸定县委员会办公室</v>
      </c>
      <c r="E33" s="10"/>
      <c r="F33" s="25" t="str">
        <f t="shared" si="1"/>
        <v>31-中国共产党泸定县委员会办公室-部门整体支出-</v>
      </c>
      <c r="G33" s="25" t="str">
        <f t="shared" si="2"/>
        <v>部门整体支出支出绩效评价</v>
      </c>
      <c r="H33" s="25" t="str">
        <f t="shared" si="3"/>
        <v>中国共产党泸定县委员会办公室部门整体支出绩效评价</v>
      </c>
      <c r="I33" s="9">
        <v>2023</v>
      </c>
      <c r="J33" s="9"/>
      <c r="K33" s="10"/>
      <c r="L33" s="10"/>
      <c r="M33" s="28" t="s">
        <v>100</v>
      </c>
      <c r="N33" s="10" t="s">
        <v>25</v>
      </c>
      <c r="O33" s="10" t="s">
        <v>26</v>
      </c>
      <c r="P33" s="10" t="s">
        <v>27</v>
      </c>
      <c r="Q33" s="10" t="s">
        <v>28</v>
      </c>
      <c r="R33" s="10"/>
      <c r="S33" s="10"/>
      <c r="U33" s="31"/>
      <c r="V33" s="31"/>
    </row>
    <row r="34" s="3" customFormat="1" ht="31" customHeight="1" spans="1:22">
      <c r="A34" s="12">
        <v>32</v>
      </c>
      <c r="B34" s="13" t="s">
        <v>98</v>
      </c>
      <c r="C34" s="13" t="s">
        <v>101</v>
      </c>
      <c r="D34" s="25" t="str">
        <f t="shared" si="0"/>
        <v>32-部门整体支出-泸定县人大办公室</v>
      </c>
      <c r="E34" s="13"/>
      <c r="F34" s="25" t="str">
        <f t="shared" si="1"/>
        <v>32-泸定县人大办公室-部门整体支出-</v>
      </c>
      <c r="G34" s="25" t="str">
        <f t="shared" si="2"/>
        <v>部门整体支出支出绩效评价</v>
      </c>
      <c r="H34" s="25" t="str">
        <f t="shared" si="3"/>
        <v>泸定县人大办公室部门整体支出绩效评价</v>
      </c>
      <c r="I34" s="12">
        <v>2023</v>
      </c>
      <c r="J34" s="12"/>
      <c r="K34" s="13"/>
      <c r="L34" s="13"/>
      <c r="M34" s="29" t="s">
        <v>40</v>
      </c>
      <c r="N34" s="13" t="s">
        <v>25</v>
      </c>
      <c r="O34" s="13" t="s">
        <v>26</v>
      </c>
      <c r="P34" s="13" t="s">
        <v>102</v>
      </c>
      <c r="Q34" s="13" t="s">
        <v>28</v>
      </c>
      <c r="R34" s="13"/>
      <c r="S34" s="13"/>
      <c r="U34" s="32"/>
      <c r="V34" s="32"/>
    </row>
    <row r="35" s="2" customFormat="1" ht="31" customHeight="1" spans="1:22">
      <c r="A35" s="9">
        <v>33</v>
      </c>
      <c r="B35" s="10" t="s">
        <v>98</v>
      </c>
      <c r="C35" s="10" t="s">
        <v>103</v>
      </c>
      <c r="D35" s="25" t="str">
        <f>A35&amp;"-1"&amp;"-"&amp;B35&amp;"-"&amp;C35</f>
        <v>33-1-部门整体支出-泸定县纪委监委</v>
      </c>
      <c r="E35" s="10"/>
      <c r="F35" s="25" t="str">
        <f t="shared" si="1"/>
        <v>33-泸定县纪委监委-部门整体支出-</v>
      </c>
      <c r="G35" s="25" t="str">
        <f t="shared" si="2"/>
        <v>部门整体支出支出绩效评价</v>
      </c>
      <c r="H35" s="25" t="str">
        <f t="shared" si="3"/>
        <v>泸定县纪委监委部门整体支出绩效评价</v>
      </c>
      <c r="I35" s="9">
        <v>2023</v>
      </c>
      <c r="J35" s="9"/>
      <c r="K35" s="10"/>
      <c r="L35" s="10"/>
      <c r="M35" s="10" t="s">
        <v>50</v>
      </c>
      <c r="N35" s="10" t="s">
        <v>25</v>
      </c>
      <c r="O35" s="10" t="s">
        <v>26</v>
      </c>
      <c r="P35" s="10" t="s">
        <v>50</v>
      </c>
      <c r="Q35" s="10" t="s">
        <v>28</v>
      </c>
      <c r="R35" s="10"/>
      <c r="S35" s="10"/>
      <c r="U35" s="31"/>
      <c r="V35" s="31"/>
    </row>
    <row r="36" s="2" customFormat="1" ht="31" customHeight="1" spans="1:22">
      <c r="A36" s="9">
        <v>34</v>
      </c>
      <c r="B36" s="10" t="s">
        <v>98</v>
      </c>
      <c r="C36" s="10" t="s">
        <v>104</v>
      </c>
      <c r="D36" s="25" t="str">
        <f t="shared" ref="D36:D53" si="4">A36&amp;"-"&amp;B36&amp;"-"&amp;C36</f>
        <v>34-部门整体支出-泸定县机构编制委员会办公室</v>
      </c>
      <c r="E36" s="10"/>
      <c r="F36" s="25" t="str">
        <f t="shared" si="1"/>
        <v>34-泸定县机构编制委员会办公室-部门整体支出-</v>
      </c>
      <c r="G36" s="25" t="str">
        <f t="shared" si="2"/>
        <v>部门整体支出支出绩效评价</v>
      </c>
      <c r="H36" s="25" t="str">
        <f t="shared" si="3"/>
        <v>泸定县机构编制委员会办公室部门整体支出绩效评价</v>
      </c>
      <c r="I36" s="9">
        <v>2023</v>
      </c>
      <c r="J36" s="9"/>
      <c r="K36" s="10"/>
      <c r="L36" s="10"/>
      <c r="M36" s="10" t="s">
        <v>50</v>
      </c>
      <c r="N36" s="10" t="s">
        <v>25</v>
      </c>
      <c r="O36" s="10" t="s">
        <v>26</v>
      </c>
      <c r="P36" s="10" t="s">
        <v>50</v>
      </c>
      <c r="Q36" s="10" t="s">
        <v>28</v>
      </c>
      <c r="R36" s="10"/>
      <c r="S36" s="10"/>
      <c r="U36" s="31"/>
      <c r="V36" s="31"/>
    </row>
    <row r="37" s="2" customFormat="1" ht="31" customHeight="1" spans="1:22">
      <c r="A37" s="9">
        <v>35</v>
      </c>
      <c r="B37" s="10" t="s">
        <v>98</v>
      </c>
      <c r="C37" s="10" t="s">
        <v>57</v>
      </c>
      <c r="D37" s="25" t="str">
        <f t="shared" si="4"/>
        <v>35-部门整体支出-泸定县财政局</v>
      </c>
      <c r="E37" s="10"/>
      <c r="F37" s="25" t="str">
        <f t="shared" si="1"/>
        <v>35-泸定县财政局-部门整体支出-</v>
      </c>
      <c r="G37" s="25" t="str">
        <f t="shared" si="2"/>
        <v>部门整体支出支出绩效评价</v>
      </c>
      <c r="H37" s="25" t="str">
        <f t="shared" si="3"/>
        <v>泸定县财政局部门整体支出绩效评价</v>
      </c>
      <c r="I37" s="9">
        <v>2023</v>
      </c>
      <c r="J37" s="9"/>
      <c r="K37" s="10"/>
      <c r="L37" s="10"/>
      <c r="M37" s="10" t="s">
        <v>24</v>
      </c>
      <c r="N37" s="10" t="s">
        <v>25</v>
      </c>
      <c r="O37" s="10" t="s">
        <v>33</v>
      </c>
      <c r="P37" s="10" t="s">
        <v>24</v>
      </c>
      <c r="Q37" s="10" t="s">
        <v>28</v>
      </c>
      <c r="R37" s="10"/>
      <c r="S37" s="10"/>
      <c r="U37" s="31"/>
      <c r="V37" s="31"/>
    </row>
    <row r="38" s="2" customFormat="1" ht="31" customHeight="1" spans="1:22">
      <c r="A38" s="9">
        <v>36</v>
      </c>
      <c r="B38" s="10" t="s">
        <v>98</v>
      </c>
      <c r="C38" s="10" t="s">
        <v>105</v>
      </c>
      <c r="D38" s="25" t="str">
        <f t="shared" si="4"/>
        <v>36-部门整体支出-泸定县总工会</v>
      </c>
      <c r="E38" s="10"/>
      <c r="F38" s="25" t="str">
        <f t="shared" si="1"/>
        <v>36-泸定县总工会-部门整体支出-</v>
      </c>
      <c r="G38" s="25" t="str">
        <f t="shared" si="2"/>
        <v>部门整体支出支出绩效评价</v>
      </c>
      <c r="H38" s="25" t="str">
        <f t="shared" si="3"/>
        <v>泸定县总工会部门整体支出绩效评价</v>
      </c>
      <c r="I38" s="9">
        <v>2023</v>
      </c>
      <c r="J38" s="9"/>
      <c r="K38" s="10"/>
      <c r="L38" s="10"/>
      <c r="M38" s="10" t="s">
        <v>24</v>
      </c>
      <c r="N38" s="10" t="s">
        <v>25</v>
      </c>
      <c r="O38" s="10" t="s">
        <v>26</v>
      </c>
      <c r="P38" s="10" t="s">
        <v>27</v>
      </c>
      <c r="Q38" s="10" t="s">
        <v>28</v>
      </c>
      <c r="R38" s="10"/>
      <c r="S38" s="10"/>
      <c r="U38" s="31"/>
      <c r="V38" s="31"/>
    </row>
    <row r="39" s="2" customFormat="1" ht="31" customHeight="1" spans="1:22">
      <c r="A39" s="9">
        <v>37</v>
      </c>
      <c r="B39" s="10" t="s">
        <v>98</v>
      </c>
      <c r="C39" s="10" t="s">
        <v>106</v>
      </c>
      <c r="D39" s="25" t="str">
        <f t="shared" si="4"/>
        <v>37-部门整体支出-泸定县妇女联合会</v>
      </c>
      <c r="E39" s="10"/>
      <c r="F39" s="25" t="str">
        <f t="shared" si="1"/>
        <v>37-泸定县妇女联合会-部门整体支出-</v>
      </c>
      <c r="G39" s="25" t="str">
        <f t="shared" si="2"/>
        <v>部门整体支出支出绩效评价</v>
      </c>
      <c r="H39" s="25" t="str">
        <f t="shared" si="3"/>
        <v>泸定县妇女联合会部门整体支出绩效评价</v>
      </c>
      <c r="I39" s="9">
        <v>2023</v>
      </c>
      <c r="J39" s="9"/>
      <c r="K39" s="10"/>
      <c r="L39" s="10"/>
      <c r="M39" s="28" t="s">
        <v>40</v>
      </c>
      <c r="N39" s="28" t="s">
        <v>107</v>
      </c>
      <c r="O39" s="10" t="s">
        <v>33</v>
      </c>
      <c r="P39" s="10" t="s">
        <v>44</v>
      </c>
      <c r="Q39" s="10" t="s">
        <v>28</v>
      </c>
      <c r="R39" s="10"/>
      <c r="S39" s="10"/>
      <c r="U39" s="31"/>
      <c r="V39" s="31"/>
    </row>
    <row r="40" s="2" customFormat="1" ht="31" customHeight="1" spans="1:22">
      <c r="A40" s="9">
        <v>38</v>
      </c>
      <c r="B40" s="10" t="s">
        <v>98</v>
      </c>
      <c r="C40" s="10" t="s">
        <v>108</v>
      </c>
      <c r="D40" s="25" t="str">
        <f t="shared" si="4"/>
        <v>38-部门整体支出-泸定县团委</v>
      </c>
      <c r="E40" s="10"/>
      <c r="F40" s="25" t="str">
        <f t="shared" si="1"/>
        <v>38-泸定县团委-部门整体支出-</v>
      </c>
      <c r="G40" s="25" t="str">
        <f t="shared" si="2"/>
        <v>部门整体支出支出绩效评价</v>
      </c>
      <c r="H40" s="25" t="str">
        <f t="shared" si="3"/>
        <v>泸定县团委部门整体支出绩效评价</v>
      </c>
      <c r="I40" s="9">
        <v>2023</v>
      </c>
      <c r="J40" s="9"/>
      <c r="K40" s="10"/>
      <c r="L40" s="10"/>
      <c r="M40" s="28" t="s">
        <v>40</v>
      </c>
      <c r="N40" s="28" t="s">
        <v>65</v>
      </c>
      <c r="O40" s="10" t="s">
        <v>33</v>
      </c>
      <c r="P40" s="10" t="s">
        <v>44</v>
      </c>
      <c r="Q40" s="10" t="s">
        <v>28</v>
      </c>
      <c r="R40" s="10"/>
      <c r="S40" s="10"/>
      <c r="U40" s="31"/>
      <c r="V40" s="31"/>
    </row>
    <row r="41" s="3" customFormat="1" ht="31" customHeight="1" spans="1:22">
      <c r="A41" s="12">
        <v>39</v>
      </c>
      <c r="B41" s="13" t="s">
        <v>98</v>
      </c>
      <c r="C41" s="13" t="s">
        <v>109</v>
      </c>
      <c r="D41" s="25" t="str">
        <f t="shared" si="4"/>
        <v>39-部门整体支出-中共泸定县委党史研究室</v>
      </c>
      <c r="E41" s="13"/>
      <c r="F41" s="25" t="str">
        <f t="shared" si="1"/>
        <v>39-中共泸定县委党史研究室-部门整体支出-</v>
      </c>
      <c r="G41" s="25" t="str">
        <f t="shared" si="2"/>
        <v>部门整体支出支出绩效评价</v>
      </c>
      <c r="H41" s="25" t="str">
        <f t="shared" si="3"/>
        <v>中共泸定县委党史研究室部门整体支出绩效评价</v>
      </c>
      <c r="I41" s="12">
        <v>2023</v>
      </c>
      <c r="J41" s="12"/>
      <c r="K41" s="13"/>
      <c r="L41" s="13"/>
      <c r="M41" s="29" t="s">
        <v>38</v>
      </c>
      <c r="N41" s="13" t="s">
        <v>25</v>
      </c>
      <c r="O41" s="13" t="s">
        <v>26</v>
      </c>
      <c r="P41" s="13" t="s">
        <v>102</v>
      </c>
      <c r="Q41" s="13" t="s">
        <v>28</v>
      </c>
      <c r="R41" s="13"/>
      <c r="S41" s="13"/>
      <c r="U41" s="32"/>
      <c r="V41" s="32"/>
    </row>
    <row r="42" s="3" customFormat="1" ht="31" customHeight="1" spans="1:22">
      <c r="A42" s="12">
        <v>40</v>
      </c>
      <c r="B42" s="13" t="s">
        <v>98</v>
      </c>
      <c r="C42" s="13" t="s">
        <v>110</v>
      </c>
      <c r="D42" s="25" t="str">
        <f t="shared" si="4"/>
        <v>40-部门整体支出-泸定县机关事务管理局</v>
      </c>
      <c r="E42" s="13"/>
      <c r="F42" s="25" t="str">
        <f t="shared" si="1"/>
        <v>40-泸定县机关事务管理局-部门整体支出-</v>
      </c>
      <c r="G42" s="25" t="str">
        <f t="shared" si="2"/>
        <v>部门整体支出支出绩效评价</v>
      </c>
      <c r="H42" s="25" t="str">
        <f t="shared" si="3"/>
        <v>泸定县机关事务管理局部门整体支出绩效评价</v>
      </c>
      <c r="I42" s="12">
        <v>2023</v>
      </c>
      <c r="J42" s="12"/>
      <c r="K42" s="13"/>
      <c r="L42" s="13"/>
      <c r="M42" s="29" t="s">
        <v>44</v>
      </c>
      <c r="N42" s="29" t="s">
        <v>25</v>
      </c>
      <c r="O42" s="29" t="s">
        <v>33</v>
      </c>
      <c r="P42" s="13" t="s">
        <v>44</v>
      </c>
      <c r="Q42" s="13" t="s">
        <v>28</v>
      </c>
      <c r="R42" s="13"/>
      <c r="S42" s="13"/>
      <c r="U42" s="32"/>
      <c r="V42" s="32"/>
    </row>
    <row r="43" s="2" customFormat="1" ht="31" customHeight="1" spans="1:22">
      <c r="A43" s="9">
        <v>41</v>
      </c>
      <c r="B43" s="10" t="s">
        <v>98</v>
      </c>
      <c r="C43" s="10" t="s">
        <v>111</v>
      </c>
      <c r="D43" s="25" t="str">
        <f t="shared" si="4"/>
        <v>41-部门整体支出-泸定县行政审批局</v>
      </c>
      <c r="E43" s="10"/>
      <c r="F43" s="25" t="str">
        <f t="shared" si="1"/>
        <v>41-泸定县行政审批局-部门整体支出-</v>
      </c>
      <c r="G43" s="25" t="str">
        <f t="shared" si="2"/>
        <v>部门整体支出支出绩效评价</v>
      </c>
      <c r="H43" s="25" t="str">
        <f t="shared" si="3"/>
        <v>泸定县行政审批局部门整体支出绩效评价</v>
      </c>
      <c r="I43" s="9">
        <v>2023</v>
      </c>
      <c r="J43" s="9"/>
      <c r="K43" s="10"/>
      <c r="L43" s="10"/>
      <c r="M43" s="28" t="s">
        <v>112</v>
      </c>
      <c r="N43" s="28" t="s">
        <v>25</v>
      </c>
      <c r="O43" s="10" t="s">
        <v>26</v>
      </c>
      <c r="P43" s="10" t="s">
        <v>27</v>
      </c>
      <c r="Q43" s="10" t="s">
        <v>28</v>
      </c>
      <c r="R43" s="10"/>
      <c r="S43" s="10"/>
      <c r="U43" s="31"/>
      <c r="V43" s="31"/>
    </row>
    <row r="44" s="2" customFormat="1" ht="31" customHeight="1" spans="1:22">
      <c r="A44" s="9">
        <v>42</v>
      </c>
      <c r="B44" s="10" t="s">
        <v>98</v>
      </c>
      <c r="C44" s="10" t="s">
        <v>70</v>
      </c>
      <c r="D44" s="25" t="str">
        <f t="shared" si="4"/>
        <v>42-部门整体支出-泸定县档案馆</v>
      </c>
      <c r="E44" s="10"/>
      <c r="F44" s="25" t="str">
        <f t="shared" si="1"/>
        <v>42-泸定县档案馆-部门整体支出-</v>
      </c>
      <c r="G44" s="25" t="str">
        <f t="shared" si="2"/>
        <v>部门整体支出支出绩效评价</v>
      </c>
      <c r="H44" s="25" t="str">
        <f t="shared" si="3"/>
        <v>泸定县档案馆部门整体支出绩效评价</v>
      </c>
      <c r="I44" s="9">
        <v>2023</v>
      </c>
      <c r="J44" s="9"/>
      <c r="K44" s="10"/>
      <c r="L44" s="10"/>
      <c r="M44" s="10" t="s">
        <v>27</v>
      </c>
      <c r="N44" s="28" t="s">
        <v>25</v>
      </c>
      <c r="O44" s="10" t="s">
        <v>26</v>
      </c>
      <c r="P44" s="10" t="s">
        <v>27</v>
      </c>
      <c r="Q44" s="10" t="s">
        <v>28</v>
      </c>
      <c r="R44" s="10"/>
      <c r="S44" s="10"/>
      <c r="U44" s="31"/>
      <c r="V44" s="31"/>
    </row>
    <row r="45" s="3" customFormat="1" ht="31" customHeight="1" spans="1:22">
      <c r="A45" s="12">
        <v>43</v>
      </c>
      <c r="B45" s="13" t="s">
        <v>98</v>
      </c>
      <c r="C45" s="13" t="s">
        <v>113</v>
      </c>
      <c r="D45" s="25" t="str">
        <f t="shared" si="4"/>
        <v>43-部门整体支出-中国共产党泸定县委员会党校</v>
      </c>
      <c r="E45" s="13"/>
      <c r="F45" s="25" t="str">
        <f t="shared" si="1"/>
        <v>43-中国共产党泸定县委员会党校-部门整体支出-</v>
      </c>
      <c r="G45" s="25" t="str">
        <f t="shared" si="2"/>
        <v>部门整体支出支出绩效评价</v>
      </c>
      <c r="H45" s="25" t="str">
        <f t="shared" si="3"/>
        <v>中国共产党泸定县委员会党校部门整体支出绩效评价</v>
      </c>
      <c r="I45" s="12">
        <v>2023</v>
      </c>
      <c r="J45" s="12"/>
      <c r="K45" s="13"/>
      <c r="L45" s="13"/>
      <c r="M45" s="29" t="s">
        <v>40</v>
      </c>
      <c r="N45" s="29" t="s">
        <v>25</v>
      </c>
      <c r="O45" s="13" t="s">
        <v>26</v>
      </c>
      <c r="P45" s="13" t="s">
        <v>102</v>
      </c>
      <c r="Q45" s="13" t="s">
        <v>28</v>
      </c>
      <c r="R45" s="13"/>
      <c r="S45" s="13"/>
      <c r="U45" s="32"/>
      <c r="V45" s="32"/>
    </row>
    <row r="46" s="3" customFormat="1" ht="31" customHeight="1" spans="1:22">
      <c r="A46" s="12">
        <v>44</v>
      </c>
      <c r="B46" s="13" t="s">
        <v>98</v>
      </c>
      <c r="C46" s="13" t="s">
        <v>76</v>
      </c>
      <c r="D46" s="25" t="str">
        <f t="shared" si="4"/>
        <v>44-部门整体支出-泸定县交通运输局</v>
      </c>
      <c r="E46" s="13"/>
      <c r="F46" s="25" t="str">
        <f t="shared" si="1"/>
        <v>44-泸定县交通运输局-部门整体支出-</v>
      </c>
      <c r="G46" s="25" t="str">
        <f t="shared" si="2"/>
        <v>部门整体支出支出绩效评价</v>
      </c>
      <c r="H46" s="25" t="str">
        <f t="shared" si="3"/>
        <v>泸定县交通运输局部门整体支出绩效评价</v>
      </c>
      <c r="I46" s="12">
        <v>2023</v>
      </c>
      <c r="J46" s="12"/>
      <c r="K46" s="13"/>
      <c r="L46" s="13"/>
      <c r="M46" s="29" t="s">
        <v>44</v>
      </c>
      <c r="N46" s="29" t="s">
        <v>25</v>
      </c>
      <c r="O46" s="29" t="s">
        <v>26</v>
      </c>
      <c r="P46" s="13" t="s">
        <v>44</v>
      </c>
      <c r="Q46" s="13" t="s">
        <v>28</v>
      </c>
      <c r="R46" s="13"/>
      <c r="S46" s="13"/>
      <c r="U46" s="32"/>
      <c r="V46" s="32"/>
    </row>
    <row r="47" s="3" customFormat="1" ht="31" customHeight="1" spans="1:22">
      <c r="A47" s="12">
        <v>45</v>
      </c>
      <c r="B47" s="13" t="s">
        <v>98</v>
      </c>
      <c r="C47" s="13" t="s">
        <v>114</v>
      </c>
      <c r="D47" s="25" t="str">
        <f t="shared" si="4"/>
        <v>45-部门整体支出-泸定县二郎山国有林场</v>
      </c>
      <c r="E47" s="13"/>
      <c r="F47" s="25" t="str">
        <f t="shared" si="1"/>
        <v>45-泸定县二郎山国有林场-部门整体支出-</v>
      </c>
      <c r="G47" s="25" t="str">
        <f t="shared" si="2"/>
        <v>部门整体支出支出绩效评价</v>
      </c>
      <c r="H47" s="25" t="str">
        <f t="shared" si="3"/>
        <v>泸定县二郎山国有林场部门整体支出绩效评价</v>
      </c>
      <c r="I47" s="12">
        <v>2023</v>
      </c>
      <c r="J47" s="12"/>
      <c r="K47" s="13"/>
      <c r="L47" s="13"/>
      <c r="M47" s="13" t="s">
        <v>44</v>
      </c>
      <c r="N47" s="29" t="s">
        <v>25</v>
      </c>
      <c r="O47" s="29" t="s">
        <v>26</v>
      </c>
      <c r="P47" s="13" t="s">
        <v>44</v>
      </c>
      <c r="Q47" s="13" t="s">
        <v>28</v>
      </c>
      <c r="R47" s="13"/>
      <c r="S47" s="13"/>
      <c r="U47" s="32"/>
      <c r="V47" s="32"/>
    </row>
    <row r="48" s="3" customFormat="1" ht="31" customHeight="1" spans="1:22">
      <c r="A48" s="12">
        <v>46</v>
      </c>
      <c r="B48" s="13" t="s">
        <v>98</v>
      </c>
      <c r="C48" s="13" t="s">
        <v>115</v>
      </c>
      <c r="D48" s="25" t="str">
        <f t="shared" si="4"/>
        <v>46-部门整体支出-泸定县人力资源和社会保障局</v>
      </c>
      <c r="E48" s="13"/>
      <c r="F48" s="25" t="str">
        <f t="shared" si="1"/>
        <v>46-泸定县人力资源和社会保障局-部门整体支出-</v>
      </c>
      <c r="G48" s="25" t="str">
        <f t="shared" si="2"/>
        <v>部门整体支出支出绩效评价</v>
      </c>
      <c r="H48" s="25" t="str">
        <f t="shared" si="3"/>
        <v>泸定县人力资源和社会保障局部门整体支出绩效评价</v>
      </c>
      <c r="I48" s="12">
        <v>2023</v>
      </c>
      <c r="J48" s="12"/>
      <c r="K48" s="13"/>
      <c r="L48" s="13"/>
      <c r="M48" s="13" t="s">
        <v>40</v>
      </c>
      <c r="N48" s="29" t="s">
        <v>25</v>
      </c>
      <c r="O48" s="13" t="s">
        <v>26</v>
      </c>
      <c r="P48" s="13" t="s">
        <v>102</v>
      </c>
      <c r="Q48" s="13" t="s">
        <v>28</v>
      </c>
      <c r="R48" s="13"/>
      <c r="S48" s="13"/>
      <c r="U48" s="32"/>
      <c r="V48" s="32"/>
    </row>
    <row r="49" s="2" customFormat="1" ht="31" customHeight="1" spans="1:22">
      <c r="A49" s="9">
        <v>47</v>
      </c>
      <c r="B49" s="10" t="s">
        <v>98</v>
      </c>
      <c r="C49" s="10" t="s">
        <v>116</v>
      </c>
      <c r="D49" s="25" t="str">
        <f t="shared" si="4"/>
        <v>47-部门整体支出-泸定县医疗保险局</v>
      </c>
      <c r="E49" s="10"/>
      <c r="F49" s="25" t="str">
        <f t="shared" si="1"/>
        <v>47-泸定县医疗保险局-部门整体支出-</v>
      </c>
      <c r="G49" s="25" t="str">
        <f t="shared" si="2"/>
        <v>部门整体支出支出绩效评价</v>
      </c>
      <c r="H49" s="25" t="str">
        <f t="shared" si="3"/>
        <v>泸定县医疗保险局部门整体支出绩效评价</v>
      </c>
      <c r="I49" s="9">
        <v>2023</v>
      </c>
      <c r="J49" s="9"/>
      <c r="K49" s="10"/>
      <c r="L49" s="10"/>
      <c r="M49" s="10" t="s">
        <v>40</v>
      </c>
      <c r="N49" s="28" t="s">
        <v>25</v>
      </c>
      <c r="O49" s="10" t="s">
        <v>33</v>
      </c>
      <c r="P49" s="10" t="s">
        <v>44</v>
      </c>
      <c r="Q49" s="10" t="s">
        <v>28</v>
      </c>
      <c r="R49" s="10"/>
      <c r="S49" s="10"/>
      <c r="U49" s="31"/>
      <c r="V49" s="31"/>
    </row>
    <row r="50" s="2" customFormat="1" ht="31" customHeight="1" spans="1:22">
      <c r="A50" s="9">
        <v>48</v>
      </c>
      <c r="B50" s="10" t="s">
        <v>98</v>
      </c>
      <c r="C50" s="10" t="s">
        <v>117</v>
      </c>
      <c r="D50" s="25" t="str">
        <f t="shared" si="4"/>
        <v>48-部门整体支出-泸定县退役军人事务局</v>
      </c>
      <c r="E50" s="10"/>
      <c r="F50" s="25" t="str">
        <f t="shared" si="1"/>
        <v>48-泸定县退役军人事务局-部门整体支出-</v>
      </c>
      <c r="G50" s="25" t="str">
        <f t="shared" si="2"/>
        <v>部门整体支出支出绩效评价</v>
      </c>
      <c r="H50" s="25" t="str">
        <f t="shared" si="3"/>
        <v>泸定县退役军人事务局部门整体支出绩效评价</v>
      </c>
      <c r="I50" s="9">
        <v>2023</v>
      </c>
      <c r="J50" s="9"/>
      <c r="K50" s="10"/>
      <c r="L50" s="10"/>
      <c r="M50" s="10" t="s">
        <v>118</v>
      </c>
      <c r="N50" s="28" t="s">
        <v>25</v>
      </c>
      <c r="O50" s="10" t="s">
        <v>26</v>
      </c>
      <c r="P50" s="10" t="s">
        <v>27</v>
      </c>
      <c r="Q50" s="10" t="s">
        <v>28</v>
      </c>
      <c r="R50" s="10"/>
      <c r="S50" s="10"/>
      <c r="U50" s="31"/>
      <c r="V50" s="31"/>
    </row>
    <row r="51" s="2" customFormat="1" ht="31" customHeight="1" spans="1:22">
      <c r="A51" s="9">
        <v>49</v>
      </c>
      <c r="B51" s="10" t="s">
        <v>98</v>
      </c>
      <c r="C51" s="10" t="s">
        <v>35</v>
      </c>
      <c r="D51" s="25" t="str">
        <f t="shared" si="4"/>
        <v>49-部门整体支出-泸定县泸桥镇人民政府</v>
      </c>
      <c r="E51" s="10"/>
      <c r="F51" s="25" t="str">
        <f t="shared" si="1"/>
        <v>49-泸定县泸桥镇人民政府-部门整体支出-</v>
      </c>
      <c r="G51" s="25" t="str">
        <f t="shared" si="2"/>
        <v>部门整体支出支出绩效评价</v>
      </c>
      <c r="H51" s="25" t="str">
        <f t="shared" si="3"/>
        <v>泸定县泸桥镇人民政府部门整体支出绩效评价</v>
      </c>
      <c r="I51" s="9">
        <v>2023</v>
      </c>
      <c r="J51" s="9"/>
      <c r="K51" s="10"/>
      <c r="L51" s="10"/>
      <c r="M51" s="10" t="s">
        <v>27</v>
      </c>
      <c r="N51" s="28" t="s">
        <v>25</v>
      </c>
      <c r="O51" s="10" t="s">
        <v>26</v>
      </c>
      <c r="P51" s="10" t="s">
        <v>27</v>
      </c>
      <c r="Q51" s="10" t="s">
        <v>28</v>
      </c>
      <c r="R51" s="10"/>
      <c r="S51" s="10"/>
      <c r="U51" s="31"/>
      <c r="V51" s="31"/>
    </row>
    <row r="52" s="2" customFormat="1" ht="31" customHeight="1" spans="1:22">
      <c r="A52" s="9">
        <v>50</v>
      </c>
      <c r="B52" s="10" t="s">
        <v>98</v>
      </c>
      <c r="C52" s="10" t="s">
        <v>74</v>
      </c>
      <c r="D52" s="25" t="str">
        <f t="shared" si="4"/>
        <v>50-部门整体支出-泸定县烹坝镇人民政府</v>
      </c>
      <c r="E52" s="10"/>
      <c r="F52" s="25" t="str">
        <f t="shared" si="1"/>
        <v>50-泸定县烹坝镇人民政府-部门整体支出-</v>
      </c>
      <c r="G52" s="25" t="str">
        <f t="shared" si="2"/>
        <v>部门整体支出支出绩效评价</v>
      </c>
      <c r="H52" s="25" t="str">
        <f t="shared" si="3"/>
        <v>泸定县烹坝镇人民政府部门整体支出绩效评价</v>
      </c>
      <c r="I52" s="9">
        <v>2023</v>
      </c>
      <c r="J52" s="9"/>
      <c r="K52" s="10"/>
      <c r="L52" s="10"/>
      <c r="M52" s="28" t="s">
        <v>38</v>
      </c>
      <c r="N52" s="28" t="s">
        <v>25</v>
      </c>
      <c r="O52" s="10" t="s">
        <v>33</v>
      </c>
      <c r="P52" s="10" t="s">
        <v>44</v>
      </c>
      <c r="Q52" s="10" t="s">
        <v>28</v>
      </c>
      <c r="R52" s="10"/>
      <c r="S52" s="10"/>
      <c r="U52" s="31"/>
      <c r="V52" s="31"/>
    </row>
    <row r="53" s="2" customFormat="1" ht="31" customHeight="1" spans="1:22">
      <c r="A53" s="9">
        <v>51</v>
      </c>
      <c r="B53" s="10" t="s">
        <v>98</v>
      </c>
      <c r="C53" s="10" t="s">
        <v>119</v>
      </c>
      <c r="D53" s="25" t="str">
        <f t="shared" si="4"/>
        <v>51-部门整体支出-泸定县岚安乡人民政府</v>
      </c>
      <c r="E53" s="10"/>
      <c r="F53" s="25" t="str">
        <f t="shared" si="1"/>
        <v>51-泸定县岚安乡人民政府-部门整体支出-</v>
      </c>
      <c r="G53" s="25" t="str">
        <f t="shared" si="2"/>
        <v>部门整体支出支出绩效评价</v>
      </c>
      <c r="H53" s="25" t="str">
        <f t="shared" si="3"/>
        <v>泸定县岚安乡人民政府部门整体支出绩效评价</v>
      </c>
      <c r="I53" s="9">
        <v>2023</v>
      </c>
      <c r="J53" s="9"/>
      <c r="K53" s="10"/>
      <c r="L53" s="10"/>
      <c r="M53" s="10" t="s">
        <v>50</v>
      </c>
      <c r="N53" s="10" t="s">
        <v>25</v>
      </c>
      <c r="O53" s="10" t="s">
        <v>26</v>
      </c>
      <c r="P53" s="10" t="s">
        <v>50</v>
      </c>
      <c r="Q53" s="10" t="s">
        <v>28</v>
      </c>
      <c r="R53" s="10"/>
      <c r="S53" s="10"/>
      <c r="U53" s="31"/>
      <c r="V53" s="31"/>
    </row>
    <row r="55" spans="1:17">
      <c r="A55" s="94" t="s">
        <v>120</v>
      </c>
      <c r="M55" s="21" t="s">
        <v>121</v>
      </c>
      <c r="N55" s="21" t="s">
        <v>122</v>
      </c>
      <c r="P55" s="21" t="s">
        <v>123</v>
      </c>
      <c r="Q55" s="21" t="s">
        <v>122</v>
      </c>
    </row>
    <row r="56" spans="1:17">
      <c r="A56" s="95" t="s">
        <v>124</v>
      </c>
      <c r="B56" s="95"/>
      <c r="C56" s="95"/>
      <c r="D56" s="95"/>
      <c r="E56" s="95"/>
      <c r="F56" s="95"/>
      <c r="G56" s="95"/>
      <c r="H56" s="95"/>
      <c r="I56" s="95"/>
      <c r="J56" s="95"/>
      <c r="K56" s="95"/>
      <c r="L56" s="95"/>
      <c r="M56" s="99" t="s">
        <v>125</v>
      </c>
      <c r="N56" s="99">
        <f>COUNTA(C3:C53)+1</f>
        <v>52</v>
      </c>
      <c r="O56" s="100"/>
      <c r="P56" s="99" t="s">
        <v>125</v>
      </c>
      <c r="Q56" s="99">
        <f>COUNTA(C3:C53)+1</f>
        <v>52</v>
      </c>
    </row>
    <row r="57" spans="1:17">
      <c r="A57" s="95"/>
      <c r="B57" s="95"/>
      <c r="C57" s="95"/>
      <c r="D57" s="95"/>
      <c r="E57" s="95"/>
      <c r="F57" s="95"/>
      <c r="G57" s="95"/>
      <c r="H57" s="95"/>
      <c r="I57" s="95"/>
      <c r="J57" s="95"/>
      <c r="K57" s="95"/>
      <c r="L57" s="95"/>
      <c r="M57" s="99" t="s">
        <v>26</v>
      </c>
      <c r="N57" s="99">
        <f>COUNTIF(O3:O53,M57)+1</f>
        <v>38</v>
      </c>
      <c r="O57" s="100"/>
      <c r="P57" s="99" t="s">
        <v>28</v>
      </c>
      <c r="Q57" s="99">
        <f>COUNTIF(Q3:Q53,P57)</f>
        <v>51</v>
      </c>
    </row>
    <row r="58" spans="1:17">
      <c r="A58" s="95"/>
      <c r="B58" s="95"/>
      <c r="C58" s="95"/>
      <c r="D58" s="95"/>
      <c r="E58" s="95"/>
      <c r="F58" s="95"/>
      <c r="G58" s="95"/>
      <c r="H58" s="95"/>
      <c r="I58" s="95"/>
      <c r="J58" s="95"/>
      <c r="K58" s="95"/>
      <c r="L58" s="95"/>
      <c r="M58" s="99" t="s">
        <v>126</v>
      </c>
      <c r="N58" s="99">
        <f>COUNTIF(O3:O53,M58)</f>
        <v>0</v>
      </c>
      <c r="O58" s="100"/>
      <c r="P58" s="99" t="s">
        <v>127</v>
      </c>
      <c r="Q58" s="99">
        <f>COUNTIF(Q3:Q53,P58)</f>
        <v>0</v>
      </c>
    </row>
    <row r="59" spans="1:18">
      <c r="A59" s="95"/>
      <c r="B59" s="95"/>
      <c r="C59" s="95"/>
      <c r="D59" s="95"/>
      <c r="E59" s="95"/>
      <c r="F59" s="95"/>
      <c r="G59" s="95"/>
      <c r="H59" s="95"/>
      <c r="I59" s="95"/>
      <c r="J59" s="95"/>
      <c r="K59" s="95"/>
      <c r="L59" s="95"/>
      <c r="M59" s="99" t="s">
        <v>33</v>
      </c>
      <c r="N59" s="99">
        <f>COUNTIF(O3:O53,M59)</f>
        <v>14</v>
      </c>
      <c r="O59" s="100"/>
      <c r="P59" s="99" t="s">
        <v>128</v>
      </c>
      <c r="Q59" s="99">
        <f>Q56-COUNTA(Q3:Q53)</f>
        <v>1</v>
      </c>
      <c r="R59" s="5" t="s">
        <v>129</v>
      </c>
    </row>
    <row r="60" spans="1:17">
      <c r="A60" s="95"/>
      <c r="B60" s="95"/>
      <c r="C60" s="95"/>
      <c r="D60" s="95"/>
      <c r="E60" s="95"/>
      <c r="F60" s="95"/>
      <c r="G60" s="95"/>
      <c r="H60" s="95"/>
      <c r="I60" s="95"/>
      <c r="J60" s="95"/>
      <c r="K60" s="95"/>
      <c r="L60" s="95"/>
      <c r="M60" s="100"/>
      <c r="N60" s="100"/>
      <c r="O60" s="100"/>
      <c r="P60" s="100"/>
      <c r="Q60" s="100"/>
    </row>
    <row r="61" spans="1:17">
      <c r="A61" s="95"/>
      <c r="B61" s="95"/>
      <c r="C61" s="95"/>
      <c r="D61" s="95"/>
      <c r="E61" s="95"/>
      <c r="F61" s="95"/>
      <c r="G61" s="95"/>
      <c r="H61" s="95"/>
      <c r="I61" s="95"/>
      <c r="J61" s="95"/>
      <c r="K61" s="95"/>
      <c r="L61" s="95"/>
      <c r="M61" s="100"/>
      <c r="N61" s="100"/>
      <c r="O61" s="100"/>
      <c r="P61" s="100"/>
      <c r="Q61" s="100"/>
    </row>
    <row r="62" spans="1:17">
      <c r="A62" s="95"/>
      <c r="B62" s="95"/>
      <c r="C62" s="95"/>
      <c r="D62" s="95"/>
      <c r="E62" s="95"/>
      <c r="F62" s="95"/>
      <c r="G62" s="95"/>
      <c r="H62" s="95"/>
      <c r="I62" s="95"/>
      <c r="J62" s="95"/>
      <c r="K62" s="95"/>
      <c r="L62" s="95"/>
      <c r="M62" s="100"/>
      <c r="N62" s="100"/>
      <c r="O62" s="100"/>
      <c r="P62" s="100"/>
      <c r="Q62" s="100"/>
    </row>
    <row r="63" spans="1:17">
      <c r="A63" s="95"/>
      <c r="B63" s="95"/>
      <c r="C63" s="95"/>
      <c r="D63" s="95"/>
      <c r="E63" s="95"/>
      <c r="F63" s="95"/>
      <c r="G63" s="95"/>
      <c r="H63" s="95"/>
      <c r="I63" s="95"/>
      <c r="J63" s="95"/>
      <c r="K63" s="95"/>
      <c r="L63" s="95"/>
      <c r="M63" s="100"/>
      <c r="N63" s="100"/>
      <c r="O63" s="100"/>
      <c r="P63" s="100"/>
      <c r="Q63" s="100"/>
    </row>
    <row r="64" spans="1:12">
      <c r="A64" s="95"/>
      <c r="B64" s="95"/>
      <c r="C64" s="95"/>
      <c r="D64" s="95"/>
      <c r="E64" s="95"/>
      <c r="F64" s="95"/>
      <c r="G64" s="95"/>
      <c r="H64" s="95"/>
      <c r="I64" s="95"/>
      <c r="J64" s="95"/>
      <c r="K64" s="95"/>
      <c r="L64" s="95"/>
    </row>
    <row r="65" spans="1:12">
      <c r="A65" s="95"/>
      <c r="B65" s="95"/>
      <c r="C65" s="95"/>
      <c r="D65" s="95"/>
      <c r="E65" s="95"/>
      <c r="F65" s="95"/>
      <c r="G65" s="95"/>
      <c r="H65" s="95"/>
      <c r="I65" s="95"/>
      <c r="J65" s="95"/>
      <c r="K65" s="95"/>
      <c r="L65" s="95"/>
    </row>
    <row r="66" spans="1:12">
      <c r="A66" s="95"/>
      <c r="B66" s="95"/>
      <c r="C66" s="95"/>
      <c r="D66" s="95"/>
      <c r="E66" s="95"/>
      <c r="F66" s="95"/>
      <c r="G66" s="95"/>
      <c r="H66" s="95"/>
      <c r="I66" s="95"/>
      <c r="J66" s="95"/>
      <c r="K66" s="95"/>
      <c r="L66" s="95"/>
    </row>
    <row r="67" spans="1:12">
      <c r="A67" s="95"/>
      <c r="B67" s="95"/>
      <c r="C67" s="95"/>
      <c r="D67" s="95"/>
      <c r="E67" s="95"/>
      <c r="F67" s="95"/>
      <c r="G67" s="95"/>
      <c r="H67" s="95"/>
      <c r="I67" s="95"/>
      <c r="J67" s="95"/>
      <c r="K67" s="95"/>
      <c r="L67" s="95"/>
    </row>
    <row r="68" spans="1:12">
      <c r="A68" s="95"/>
      <c r="B68" s="95"/>
      <c r="C68" s="95"/>
      <c r="D68" s="95"/>
      <c r="E68" s="95"/>
      <c r="F68" s="95"/>
      <c r="G68" s="95"/>
      <c r="H68" s="95"/>
      <c r="I68" s="95"/>
      <c r="J68" s="95"/>
      <c r="K68" s="95"/>
      <c r="L68" s="95"/>
    </row>
    <row r="69" spans="1:12">
      <c r="A69" s="95"/>
      <c r="B69" s="95"/>
      <c r="C69" s="95"/>
      <c r="D69" s="95"/>
      <c r="E69" s="95"/>
      <c r="F69" s="95"/>
      <c r="G69" s="95"/>
      <c r="H69" s="95"/>
      <c r="I69" s="95"/>
      <c r="J69" s="95"/>
      <c r="K69" s="95"/>
      <c r="L69" s="95"/>
    </row>
    <row r="70" spans="1:12">
      <c r="A70" s="95"/>
      <c r="B70" s="95"/>
      <c r="C70" s="95"/>
      <c r="D70" s="95"/>
      <c r="E70" s="95"/>
      <c r="F70" s="95"/>
      <c r="G70" s="95"/>
      <c r="H70" s="95"/>
      <c r="I70" s="95"/>
      <c r="J70" s="95"/>
      <c r="K70" s="95"/>
      <c r="L70" s="95"/>
    </row>
  </sheetData>
  <sheetProtection formatCells="0" insertHyperlinks="0" autoFilter="0"/>
  <autoFilter xmlns:etc="http://www.wps.cn/officeDocument/2017/etCustomData" ref="A2:V70" etc:filterBottomFollowUsedRange="0">
    <extLst/>
  </autoFilter>
  <mergeCells count="2">
    <mergeCell ref="A1:S1"/>
    <mergeCell ref="A56:L7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topLeftCell="A7" workbookViewId="0">
      <selection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21.3333333333333" style="5" customWidth="1"/>
    <col min="5" max="5" width="8.66666666666667" style="4"/>
    <col min="6" max="6" width="11.8916666666667" style="83"/>
    <col min="7" max="7" width="10.775" style="81" customWidth="1"/>
    <col min="8" max="9" width="14.3333333333333" style="82" customWidth="1"/>
    <col min="10" max="10" width="14" style="5" customWidth="1"/>
    <col min="11" max="11" width="16.1083333333333" style="5" customWidth="1"/>
    <col min="12" max="12" width="14.5583333333333" style="5" customWidth="1"/>
    <col min="13" max="13" width="20" style="5" customWidth="1"/>
    <col min="14" max="14" width="18.1083333333333" style="5" customWidth="1"/>
    <col min="15" max="15" width="18.6666666666667" style="5" customWidth="1"/>
    <col min="16" max="16" width="17.3333333333333" style="5" customWidth="1"/>
    <col min="17" max="17" width="27.225" style="5" customWidth="1"/>
    <col min="18" max="18" width="20.1083333333333" style="5" customWidth="1"/>
    <col min="19" max="19" width="10.825" style="4" customWidth="1"/>
    <col min="20" max="21" width="21.675" style="5" customWidth="1"/>
    <col min="22" max="16384" width="8.66666666666667" style="4"/>
  </cols>
  <sheetData>
    <row r="1" ht="25" spans="1:18">
      <c r="A1" s="6" t="s">
        <v>0</v>
      </c>
      <c r="B1" s="6"/>
      <c r="C1" s="6"/>
      <c r="D1" s="6"/>
      <c r="E1" s="6"/>
      <c r="F1" s="89"/>
      <c r="G1" s="23"/>
      <c r="H1" s="90"/>
      <c r="I1" s="90"/>
      <c r="J1" s="6"/>
      <c r="K1" s="6"/>
      <c r="L1" s="27"/>
      <c r="M1" s="27"/>
      <c r="N1" s="27"/>
      <c r="O1" s="27"/>
      <c r="P1" s="27"/>
      <c r="Q1" s="27"/>
      <c r="R1" s="27"/>
    </row>
    <row r="2" s="1" customFormat="1" ht="43" customHeight="1" spans="1:21">
      <c r="A2" s="7" t="s">
        <v>1</v>
      </c>
      <c r="B2" s="7" t="s">
        <v>2</v>
      </c>
      <c r="C2" s="7" t="s">
        <v>3</v>
      </c>
      <c r="D2" s="7" t="s">
        <v>4</v>
      </c>
      <c r="E2" s="7" t="s">
        <v>5</v>
      </c>
      <c r="F2" s="85" t="s">
        <v>131</v>
      </c>
      <c r="G2" s="24" t="s">
        <v>132</v>
      </c>
      <c r="H2" s="91" t="s">
        <v>133</v>
      </c>
      <c r="I2" s="91" t="s">
        <v>134</v>
      </c>
      <c r="J2" s="7" t="s">
        <v>7</v>
      </c>
      <c r="K2" s="7" t="s">
        <v>8</v>
      </c>
      <c r="L2" s="7" t="s">
        <v>9</v>
      </c>
      <c r="M2" s="7" t="s">
        <v>10</v>
      </c>
      <c r="N2" s="7" t="s">
        <v>11</v>
      </c>
      <c r="O2" s="7" t="s">
        <v>12</v>
      </c>
      <c r="P2" s="7" t="s">
        <v>13</v>
      </c>
      <c r="Q2" s="7" t="s">
        <v>14</v>
      </c>
      <c r="R2" s="7" t="s">
        <v>15</v>
      </c>
      <c r="S2" s="30" t="s">
        <v>16</v>
      </c>
      <c r="T2" s="30" t="s">
        <v>17</v>
      </c>
      <c r="U2" s="30" t="s">
        <v>18</v>
      </c>
    </row>
    <row r="3" s="2" customFormat="1" ht="31" customHeight="1" spans="1:21">
      <c r="A3" s="9">
        <v>17</v>
      </c>
      <c r="B3" s="10" t="s">
        <v>66</v>
      </c>
      <c r="C3" s="10" t="s">
        <v>52</v>
      </c>
      <c r="D3" s="10" t="s">
        <v>67</v>
      </c>
      <c r="E3" s="9">
        <v>2024</v>
      </c>
      <c r="F3" s="87">
        <f>G3-H3</f>
        <v>0</v>
      </c>
      <c r="G3" s="92">
        <f>H3</f>
        <v>207.15</v>
      </c>
      <c r="H3" s="92">
        <v>207.15</v>
      </c>
      <c r="I3" s="92">
        <v>99.72</v>
      </c>
      <c r="J3" s="10" t="s">
        <v>68</v>
      </c>
      <c r="K3" s="10" t="s">
        <v>69</v>
      </c>
      <c r="L3" s="28" t="s">
        <v>24</v>
      </c>
      <c r="M3" s="28" t="s">
        <v>25</v>
      </c>
      <c r="N3" s="10" t="s">
        <v>26</v>
      </c>
      <c r="O3" s="10" t="s">
        <v>44</v>
      </c>
      <c r="P3" s="10" t="s">
        <v>28</v>
      </c>
      <c r="Q3" s="10"/>
      <c r="R3" s="10"/>
      <c r="T3" s="31"/>
      <c r="U3" s="31"/>
    </row>
    <row r="4" s="2" customFormat="1" ht="31" customHeight="1" spans="1:21">
      <c r="A4" s="9">
        <v>18</v>
      </c>
      <c r="B4" s="10" t="s">
        <v>66</v>
      </c>
      <c r="C4" s="10" t="s">
        <v>70</v>
      </c>
      <c r="D4" s="10" t="s">
        <v>71</v>
      </c>
      <c r="E4" s="9">
        <v>2024</v>
      </c>
      <c r="F4" s="87">
        <f>G4-H4</f>
        <v>0</v>
      </c>
      <c r="G4" s="92">
        <f>H4</f>
        <v>200</v>
      </c>
      <c r="H4" s="92">
        <v>200</v>
      </c>
      <c r="I4" s="92">
        <v>173</v>
      </c>
      <c r="J4" s="10" t="s">
        <v>68</v>
      </c>
      <c r="K4" s="10" t="s">
        <v>69</v>
      </c>
      <c r="L4" s="10" t="s">
        <v>72</v>
      </c>
      <c r="M4" s="10" t="s">
        <v>25</v>
      </c>
      <c r="N4" s="10" t="s">
        <v>26</v>
      </c>
      <c r="O4" s="10" t="s">
        <v>73</v>
      </c>
      <c r="P4" s="10" t="s">
        <v>28</v>
      </c>
      <c r="Q4" s="10"/>
      <c r="R4" s="10"/>
      <c r="T4" s="31"/>
      <c r="U4" s="31"/>
    </row>
    <row r="5" s="2" customFormat="1" ht="31" customHeight="1" spans="1:21">
      <c r="A5" s="9">
        <v>19</v>
      </c>
      <c r="B5" s="10" t="s">
        <v>66</v>
      </c>
      <c r="C5" s="10" t="s">
        <v>74</v>
      </c>
      <c r="D5" s="10" t="s">
        <v>75</v>
      </c>
      <c r="E5" s="9">
        <v>2024</v>
      </c>
      <c r="F5" s="87">
        <f t="shared" ref="F5:F16" si="0">G5-H5</f>
        <v>-115</v>
      </c>
      <c r="G5" s="92">
        <v>60</v>
      </c>
      <c r="H5" s="93">
        <v>175</v>
      </c>
      <c r="I5" s="93">
        <v>60</v>
      </c>
      <c r="J5" s="10" t="s">
        <v>68</v>
      </c>
      <c r="K5" s="10" t="s">
        <v>69</v>
      </c>
      <c r="L5" s="28" t="s">
        <v>38</v>
      </c>
      <c r="M5" s="28" t="s">
        <v>25</v>
      </c>
      <c r="N5" s="10" t="s">
        <v>33</v>
      </c>
      <c r="O5" s="10" t="s">
        <v>24</v>
      </c>
      <c r="P5" s="10" t="s">
        <v>28</v>
      </c>
      <c r="Q5" s="10"/>
      <c r="R5" s="10"/>
      <c r="T5" s="31"/>
      <c r="U5" s="31"/>
    </row>
    <row r="6" s="2" customFormat="1" ht="31" customHeight="1" spans="1:21">
      <c r="A6" s="9">
        <v>20</v>
      </c>
      <c r="B6" s="10" t="s">
        <v>66</v>
      </c>
      <c r="C6" s="10" t="s">
        <v>76</v>
      </c>
      <c r="D6" s="10" t="s">
        <v>77</v>
      </c>
      <c r="E6" s="9">
        <v>2024</v>
      </c>
      <c r="F6" s="87">
        <f t="shared" si="0"/>
        <v>0</v>
      </c>
      <c r="G6" s="92">
        <f>H6</f>
        <v>149.97</v>
      </c>
      <c r="H6" s="93">
        <v>149.97</v>
      </c>
      <c r="I6" s="93"/>
      <c r="J6" s="10" t="s">
        <v>68</v>
      </c>
      <c r="K6" s="10" t="s">
        <v>69</v>
      </c>
      <c r="L6" s="10" t="s">
        <v>72</v>
      </c>
      <c r="M6" s="10" t="s">
        <v>25</v>
      </c>
      <c r="N6" s="10" t="s">
        <v>26</v>
      </c>
      <c r="O6" s="10" t="s">
        <v>73</v>
      </c>
      <c r="P6" s="10" t="s">
        <v>28</v>
      </c>
      <c r="Q6" s="10"/>
      <c r="R6" s="10"/>
      <c r="T6" s="31"/>
      <c r="U6" s="31"/>
    </row>
    <row r="7" s="2" customFormat="1" ht="31" customHeight="1" spans="1:21">
      <c r="A7" s="9">
        <v>21</v>
      </c>
      <c r="B7" s="10" t="s">
        <v>66</v>
      </c>
      <c r="C7" s="10" t="s">
        <v>78</v>
      </c>
      <c r="D7" s="10" t="s">
        <v>79</v>
      </c>
      <c r="E7" s="9">
        <v>2024</v>
      </c>
      <c r="F7" s="87">
        <f t="shared" si="0"/>
        <v>0</v>
      </c>
      <c r="G7" s="92">
        <v>140</v>
      </c>
      <c r="H7" s="93">
        <v>140</v>
      </c>
      <c r="I7" s="93">
        <v>140</v>
      </c>
      <c r="J7" s="10" t="s">
        <v>68</v>
      </c>
      <c r="K7" s="10" t="s">
        <v>69</v>
      </c>
      <c r="L7" s="10" t="s">
        <v>72</v>
      </c>
      <c r="M7" s="10" t="s">
        <v>25</v>
      </c>
      <c r="N7" s="10" t="s">
        <v>26</v>
      </c>
      <c r="O7" s="10" t="s">
        <v>73</v>
      </c>
      <c r="P7" s="10" t="s">
        <v>28</v>
      </c>
      <c r="Q7" s="10"/>
      <c r="R7" s="10"/>
      <c r="T7" s="31"/>
      <c r="U7" s="31"/>
    </row>
    <row r="8" s="2" customFormat="1" ht="31" customHeight="1" spans="1:21">
      <c r="A8" s="9">
        <v>22</v>
      </c>
      <c r="B8" s="10" t="s">
        <v>66</v>
      </c>
      <c r="C8" s="10" t="s">
        <v>80</v>
      </c>
      <c r="D8" s="10" t="s">
        <v>81</v>
      </c>
      <c r="E8" s="9">
        <v>2024</v>
      </c>
      <c r="F8" s="87">
        <f t="shared" si="0"/>
        <v>0</v>
      </c>
      <c r="G8" s="92">
        <v>134</v>
      </c>
      <c r="H8" s="93">
        <v>134</v>
      </c>
      <c r="I8" s="93">
        <v>6.7</v>
      </c>
      <c r="J8" s="10" t="s">
        <v>68</v>
      </c>
      <c r="K8" s="10" t="s">
        <v>69</v>
      </c>
      <c r="L8" s="10" t="s">
        <v>72</v>
      </c>
      <c r="M8" s="10" t="s">
        <v>25</v>
      </c>
      <c r="N8" s="10" t="s">
        <v>26</v>
      </c>
      <c r="O8" s="10" t="s">
        <v>73</v>
      </c>
      <c r="P8" s="10" t="s">
        <v>28</v>
      </c>
      <c r="Q8" s="10"/>
      <c r="R8" s="10"/>
      <c r="T8" s="31"/>
      <c r="U8" s="31"/>
    </row>
    <row r="9" s="2" customFormat="1" ht="31" customHeight="1" spans="1:21">
      <c r="A9" s="9">
        <v>23</v>
      </c>
      <c r="B9" s="10" t="s">
        <v>66</v>
      </c>
      <c r="C9" s="10" t="s">
        <v>82</v>
      </c>
      <c r="D9" s="10" t="s">
        <v>83</v>
      </c>
      <c r="E9" s="9">
        <v>2024</v>
      </c>
      <c r="F9" s="87">
        <f t="shared" si="0"/>
        <v>0</v>
      </c>
      <c r="G9" s="92">
        <v>125</v>
      </c>
      <c r="H9" s="93">
        <v>125</v>
      </c>
      <c r="I9" s="93"/>
      <c r="J9" s="10" t="s">
        <v>68</v>
      </c>
      <c r="K9" s="10" t="s">
        <v>69</v>
      </c>
      <c r="L9" s="10" t="s">
        <v>72</v>
      </c>
      <c r="M9" s="10" t="s">
        <v>25</v>
      </c>
      <c r="N9" s="10" t="s">
        <v>26</v>
      </c>
      <c r="O9" s="10" t="s">
        <v>73</v>
      </c>
      <c r="P9" s="10" t="s">
        <v>28</v>
      </c>
      <c r="Q9" s="10"/>
      <c r="R9" s="10"/>
      <c r="T9" s="31"/>
      <c r="U9" s="31"/>
    </row>
    <row r="10" s="2" customFormat="1" ht="31" customHeight="1" spans="1:21">
      <c r="A10" s="9">
        <v>24</v>
      </c>
      <c r="B10" s="10" t="s">
        <v>66</v>
      </c>
      <c r="C10" s="10" t="s">
        <v>84</v>
      </c>
      <c r="D10" s="10" t="s">
        <v>79</v>
      </c>
      <c r="E10" s="9">
        <v>2024</v>
      </c>
      <c r="F10" s="87">
        <f t="shared" si="0"/>
        <v>0</v>
      </c>
      <c r="G10" s="92">
        <v>120</v>
      </c>
      <c r="H10" s="93">
        <v>120</v>
      </c>
      <c r="I10" s="93"/>
      <c r="J10" s="10" t="s">
        <v>68</v>
      </c>
      <c r="K10" s="10" t="s">
        <v>69</v>
      </c>
      <c r="L10" s="10" t="s">
        <v>72</v>
      </c>
      <c r="M10" s="10" t="s">
        <v>25</v>
      </c>
      <c r="N10" s="10" t="s">
        <v>26</v>
      </c>
      <c r="O10" s="10" t="s">
        <v>73</v>
      </c>
      <c r="P10" s="10" t="s">
        <v>28</v>
      </c>
      <c r="Q10" s="10"/>
      <c r="R10" s="10"/>
      <c r="T10" s="31"/>
      <c r="U10" s="31"/>
    </row>
    <row r="11" s="2" customFormat="1" ht="31" customHeight="1" spans="1:21">
      <c r="A11" s="9">
        <v>25</v>
      </c>
      <c r="B11" s="10" t="s">
        <v>66</v>
      </c>
      <c r="C11" s="10" t="s">
        <v>85</v>
      </c>
      <c r="D11" s="10" t="s">
        <v>86</v>
      </c>
      <c r="E11" s="9">
        <v>2024</v>
      </c>
      <c r="F11" s="87">
        <f t="shared" si="0"/>
        <v>-190</v>
      </c>
      <c r="G11" s="92">
        <v>1800</v>
      </c>
      <c r="H11" s="93">
        <v>1990</v>
      </c>
      <c r="I11" s="93">
        <v>316.58</v>
      </c>
      <c r="J11" s="10" t="s">
        <v>87</v>
      </c>
      <c r="K11" s="10" t="s">
        <v>69</v>
      </c>
      <c r="L11" s="10" t="s">
        <v>72</v>
      </c>
      <c r="M11" s="10" t="s">
        <v>25</v>
      </c>
      <c r="N11" s="10" t="s">
        <v>26</v>
      </c>
      <c r="O11" s="10" t="s">
        <v>73</v>
      </c>
      <c r="P11" s="10" t="s">
        <v>28</v>
      </c>
      <c r="Q11" s="10"/>
      <c r="R11" s="10"/>
      <c r="T11" s="31"/>
      <c r="U11" s="31"/>
    </row>
    <row r="12" s="2" customFormat="1" ht="31" customHeight="1" spans="1:21">
      <c r="A12" s="9">
        <v>26</v>
      </c>
      <c r="B12" s="10" t="s">
        <v>66</v>
      </c>
      <c r="C12" s="10" t="s">
        <v>88</v>
      </c>
      <c r="D12" s="10" t="s">
        <v>89</v>
      </c>
      <c r="E12" s="9">
        <v>2024</v>
      </c>
      <c r="F12" s="87">
        <f t="shared" si="0"/>
        <v>0</v>
      </c>
      <c r="G12" s="92">
        <f>H12</f>
        <v>118.4</v>
      </c>
      <c r="H12" s="93">
        <v>118.4</v>
      </c>
      <c r="I12" s="93">
        <v>37.34</v>
      </c>
      <c r="J12" s="10" t="s">
        <v>68</v>
      </c>
      <c r="K12" s="10" t="s">
        <v>69</v>
      </c>
      <c r="L12" s="10" t="s">
        <v>72</v>
      </c>
      <c r="M12" s="10" t="s">
        <v>25</v>
      </c>
      <c r="N12" s="10" t="s">
        <v>26</v>
      </c>
      <c r="O12" s="10" t="s">
        <v>73</v>
      </c>
      <c r="P12" s="10" t="s">
        <v>28</v>
      </c>
      <c r="Q12" s="10"/>
      <c r="R12" s="10"/>
      <c r="T12" s="31"/>
      <c r="U12" s="31"/>
    </row>
    <row r="13" s="2" customFormat="1" ht="31" customHeight="1" spans="1:21">
      <c r="A13" s="9">
        <v>27</v>
      </c>
      <c r="B13" s="10" t="s">
        <v>66</v>
      </c>
      <c r="C13" s="10" t="s">
        <v>55</v>
      </c>
      <c r="D13" s="10" t="s">
        <v>90</v>
      </c>
      <c r="E13" s="9">
        <v>2024</v>
      </c>
      <c r="F13" s="87">
        <f t="shared" si="0"/>
        <v>-600</v>
      </c>
      <c r="G13" s="92"/>
      <c r="H13" s="93">
        <v>600</v>
      </c>
      <c r="I13" s="93"/>
      <c r="J13" s="10" t="s">
        <v>91</v>
      </c>
      <c r="K13" s="10" t="s">
        <v>69</v>
      </c>
      <c r="L13" s="28" t="s">
        <v>38</v>
      </c>
      <c r="M13" s="28" t="s">
        <v>25</v>
      </c>
      <c r="N13" s="10" t="s">
        <v>26</v>
      </c>
      <c r="O13" s="10" t="s">
        <v>92</v>
      </c>
      <c r="P13" s="10" t="s">
        <v>28</v>
      </c>
      <c r="Q13" s="10"/>
      <c r="R13" s="10"/>
      <c r="T13" s="31"/>
      <c r="U13" s="31"/>
    </row>
    <row r="14" s="2" customFormat="1" ht="31" customHeight="1" spans="1:21">
      <c r="A14" s="9">
        <v>28</v>
      </c>
      <c r="B14" s="10" t="s">
        <v>66</v>
      </c>
      <c r="C14" s="10" t="s">
        <v>55</v>
      </c>
      <c r="D14" s="10" t="s">
        <v>93</v>
      </c>
      <c r="E14" s="9">
        <v>2024</v>
      </c>
      <c r="F14" s="87">
        <f t="shared" si="0"/>
        <v>-996.38</v>
      </c>
      <c r="G14" s="92"/>
      <c r="H14" s="93">
        <v>996.38</v>
      </c>
      <c r="I14" s="93"/>
      <c r="J14" s="10" t="s">
        <v>91</v>
      </c>
      <c r="K14" s="10" t="s">
        <v>69</v>
      </c>
      <c r="L14" s="28" t="s">
        <v>38</v>
      </c>
      <c r="M14" s="28" t="s">
        <v>25</v>
      </c>
      <c r="N14" s="10" t="s">
        <v>26</v>
      </c>
      <c r="O14" s="10" t="s">
        <v>92</v>
      </c>
      <c r="P14" s="10" t="s">
        <v>28</v>
      </c>
      <c r="Q14" s="10"/>
      <c r="R14" s="10"/>
      <c r="T14" s="31"/>
      <c r="U14" s="31"/>
    </row>
    <row r="15" s="2" customFormat="1" ht="31" customHeight="1" spans="1:21">
      <c r="A15" s="9">
        <v>29</v>
      </c>
      <c r="B15" s="10" t="s">
        <v>66</v>
      </c>
      <c r="C15" s="10" t="s">
        <v>94</v>
      </c>
      <c r="D15" s="10" t="s">
        <v>95</v>
      </c>
      <c r="E15" s="9">
        <v>2024</v>
      </c>
      <c r="F15" s="87">
        <f t="shared" si="0"/>
        <v>1293.5</v>
      </c>
      <c r="G15" s="92">
        <v>2510.5</v>
      </c>
      <c r="H15" s="93">
        <v>1217</v>
      </c>
      <c r="I15" s="93">
        <v>9</v>
      </c>
      <c r="J15" s="10" t="s">
        <v>96</v>
      </c>
      <c r="K15" s="10" t="s">
        <v>69</v>
      </c>
      <c r="L15" s="28" t="s">
        <v>24</v>
      </c>
      <c r="M15" s="28" t="s">
        <v>25</v>
      </c>
      <c r="N15" s="28" t="s">
        <v>26</v>
      </c>
      <c r="O15" s="10" t="s">
        <v>92</v>
      </c>
      <c r="P15" s="10" t="s">
        <v>28</v>
      </c>
      <c r="Q15" s="10"/>
      <c r="R15" s="10"/>
      <c r="T15" s="31"/>
      <c r="U15" s="31"/>
    </row>
    <row r="16" s="2" customFormat="1" ht="31" customHeight="1" spans="1:21">
      <c r="A16" s="9">
        <v>30</v>
      </c>
      <c r="B16" s="10" t="s">
        <v>66</v>
      </c>
      <c r="C16" s="10" t="s">
        <v>30</v>
      </c>
      <c r="D16" s="10" t="s">
        <v>97</v>
      </c>
      <c r="E16" s="9">
        <v>2024</v>
      </c>
      <c r="F16" s="87">
        <f t="shared" si="0"/>
        <v>236.71</v>
      </c>
      <c r="G16" s="92">
        <v>6144</v>
      </c>
      <c r="H16" s="93">
        <v>5907.29</v>
      </c>
      <c r="I16" s="93">
        <v>236.71</v>
      </c>
      <c r="J16" s="10" t="s">
        <v>96</v>
      </c>
      <c r="K16" s="10" t="s">
        <v>69</v>
      </c>
      <c r="L16" s="28" t="s">
        <v>24</v>
      </c>
      <c r="M16" s="28" t="s">
        <v>25</v>
      </c>
      <c r="N16" s="10" t="s">
        <v>26</v>
      </c>
      <c r="O16" s="10" t="s">
        <v>24</v>
      </c>
      <c r="P16" s="10" t="s">
        <v>28</v>
      </c>
      <c r="Q16" s="10"/>
      <c r="R16" s="10"/>
      <c r="S16" s="2" t="s">
        <v>34</v>
      </c>
      <c r="T16" s="31"/>
      <c r="U16" s="31"/>
    </row>
    <row r="17" spans="6:9">
      <c r="F17" s="82">
        <f>SUM(F3:F16)</f>
        <v>-371.17</v>
      </c>
      <c r="G17" s="82">
        <f>SUM(G3:G16)</f>
        <v>11709.02</v>
      </c>
      <c r="H17" s="82">
        <f>SUM(H3:H16)</f>
        <v>12080.19</v>
      </c>
      <c r="I17" s="82">
        <f>SUM(I3:I16)</f>
        <v>1079.05</v>
      </c>
    </row>
    <row r="18" spans="1:16">
      <c r="A18" s="94" t="s">
        <v>120</v>
      </c>
      <c r="I18" s="98">
        <f>I17/G17</f>
        <v>0.092155449388591</v>
      </c>
      <c r="L18" s="21" t="s">
        <v>121</v>
      </c>
      <c r="M18" s="21" t="s">
        <v>122</v>
      </c>
      <c r="O18" s="21" t="s">
        <v>123</v>
      </c>
      <c r="P18" s="21" t="s">
        <v>122</v>
      </c>
    </row>
    <row r="19" spans="1:16">
      <c r="A19" s="95" t="s">
        <v>124</v>
      </c>
      <c r="B19" s="95"/>
      <c r="C19" s="95"/>
      <c r="D19" s="95"/>
      <c r="E19" s="95"/>
      <c r="F19" s="96"/>
      <c r="G19" s="95"/>
      <c r="H19" s="97"/>
      <c r="I19" s="97"/>
      <c r="J19" s="95"/>
      <c r="K19" s="95"/>
      <c r="L19" s="99" t="s">
        <v>125</v>
      </c>
      <c r="M19" s="99">
        <f>COUNTA(C3:C16)+1</f>
        <v>15</v>
      </c>
      <c r="N19" s="100"/>
      <c r="O19" s="99" t="s">
        <v>125</v>
      </c>
      <c r="P19" s="99">
        <f>COUNTA(C3:C16)+1</f>
        <v>15</v>
      </c>
    </row>
    <row r="20" spans="1:16">
      <c r="A20" s="95"/>
      <c r="B20" s="95"/>
      <c r="C20" s="95"/>
      <c r="D20" s="95"/>
      <c r="E20" s="95"/>
      <c r="F20" s="96"/>
      <c r="G20" s="95"/>
      <c r="H20" s="97"/>
      <c r="I20" s="97"/>
      <c r="J20" s="95"/>
      <c r="K20" s="95"/>
      <c r="L20" s="99" t="s">
        <v>26</v>
      </c>
      <c r="M20" s="99">
        <f>COUNTIF(N3:N16,L20)+1</f>
        <v>14</v>
      </c>
      <c r="N20" s="100"/>
      <c r="O20" s="99" t="s">
        <v>28</v>
      </c>
      <c r="P20" s="99">
        <f>COUNTIF(P3:P16,O20)</f>
        <v>14</v>
      </c>
    </row>
    <row r="21" spans="1:16">
      <c r="A21" s="95"/>
      <c r="B21" s="95"/>
      <c r="C21" s="95"/>
      <c r="D21" s="95"/>
      <c r="E21" s="95"/>
      <c r="F21" s="96"/>
      <c r="G21" s="95"/>
      <c r="H21" s="97"/>
      <c r="I21" s="97"/>
      <c r="J21" s="95"/>
      <c r="K21" s="95"/>
      <c r="L21" s="99" t="s">
        <v>126</v>
      </c>
      <c r="M21" s="99">
        <f>COUNTIF(N3:N16,L21)</f>
        <v>0</v>
      </c>
      <c r="N21" s="100"/>
      <c r="O21" s="99" t="s">
        <v>127</v>
      </c>
      <c r="P21" s="99">
        <f>COUNTIF(P3:P16,O21)</f>
        <v>0</v>
      </c>
    </row>
    <row r="22" spans="1:17">
      <c r="A22" s="95"/>
      <c r="B22" s="95"/>
      <c r="C22" s="95"/>
      <c r="D22" s="95"/>
      <c r="E22" s="95"/>
      <c r="F22" s="96"/>
      <c r="G22" s="95"/>
      <c r="H22" s="97"/>
      <c r="I22" s="97"/>
      <c r="J22" s="95"/>
      <c r="K22" s="95"/>
      <c r="L22" s="99" t="s">
        <v>33</v>
      </c>
      <c r="M22" s="99">
        <f>COUNTIF(N3:N16,L22)</f>
        <v>1</v>
      </c>
      <c r="N22" s="100"/>
      <c r="O22" s="99" t="s">
        <v>128</v>
      </c>
      <c r="P22" s="99">
        <f>P19-COUNTA(P3:P16)</f>
        <v>1</v>
      </c>
      <c r="Q22" s="5" t="s">
        <v>129</v>
      </c>
    </row>
    <row r="23" spans="1:16">
      <c r="A23" s="95"/>
      <c r="B23" s="95"/>
      <c r="C23" s="95"/>
      <c r="D23" s="95"/>
      <c r="E23" s="95"/>
      <c r="F23" s="96"/>
      <c r="G23" s="95"/>
      <c r="H23" s="97"/>
      <c r="I23" s="97"/>
      <c r="J23" s="95"/>
      <c r="K23" s="95"/>
      <c r="L23" s="100"/>
      <c r="M23" s="100"/>
      <c r="N23" s="100"/>
      <c r="O23" s="100"/>
      <c r="P23" s="100"/>
    </row>
    <row r="24" spans="1:16">
      <c r="A24" s="95"/>
      <c r="B24" s="95"/>
      <c r="C24" s="95"/>
      <c r="D24" s="95"/>
      <c r="E24" s="95"/>
      <c r="F24" s="96"/>
      <c r="G24" s="95"/>
      <c r="H24" s="97"/>
      <c r="I24" s="97"/>
      <c r="J24" s="95"/>
      <c r="K24" s="95"/>
      <c r="L24" s="100"/>
      <c r="M24" s="100"/>
      <c r="N24" s="100"/>
      <c r="O24" s="100"/>
      <c r="P24" s="100"/>
    </row>
    <row r="25" spans="1:16">
      <c r="A25" s="95"/>
      <c r="B25" s="95"/>
      <c r="C25" s="95"/>
      <c r="D25" s="95"/>
      <c r="E25" s="95"/>
      <c r="F25" s="96"/>
      <c r="G25" s="95"/>
      <c r="H25" s="97"/>
      <c r="I25" s="97"/>
      <c r="J25" s="95"/>
      <c r="K25" s="95"/>
      <c r="L25" s="100"/>
      <c r="M25" s="100"/>
      <c r="N25" s="100"/>
      <c r="O25" s="100"/>
      <c r="P25" s="100"/>
    </row>
    <row r="26" spans="1:16">
      <c r="A26" s="95"/>
      <c r="B26" s="95"/>
      <c r="C26" s="95"/>
      <c r="D26" s="95"/>
      <c r="E26" s="95"/>
      <c r="F26" s="96"/>
      <c r="G26" s="95"/>
      <c r="H26" s="97"/>
      <c r="I26" s="97"/>
      <c r="J26" s="95"/>
      <c r="K26" s="95"/>
      <c r="L26" s="100"/>
      <c r="M26" s="100"/>
      <c r="N26" s="100"/>
      <c r="O26" s="100"/>
      <c r="P26" s="100"/>
    </row>
    <row r="27" spans="1:11">
      <c r="A27" s="95"/>
      <c r="B27" s="95"/>
      <c r="C27" s="95"/>
      <c r="D27" s="95"/>
      <c r="E27" s="95"/>
      <c r="F27" s="96"/>
      <c r="G27" s="95"/>
      <c r="H27" s="97"/>
      <c r="I27" s="97"/>
      <c r="J27" s="95"/>
      <c r="K27" s="95"/>
    </row>
    <row r="28" spans="1:11">
      <c r="A28" s="95"/>
      <c r="B28" s="95"/>
      <c r="C28" s="95"/>
      <c r="D28" s="95"/>
      <c r="E28" s="95"/>
      <c r="F28" s="96"/>
      <c r="G28" s="95"/>
      <c r="H28" s="97"/>
      <c r="I28" s="97"/>
      <c r="J28" s="95"/>
      <c r="K28" s="95"/>
    </row>
    <row r="29" spans="1:11">
      <c r="A29" s="95"/>
      <c r="B29" s="95"/>
      <c r="C29" s="95"/>
      <c r="D29" s="95"/>
      <c r="E29" s="95"/>
      <c r="F29" s="96"/>
      <c r="G29" s="95"/>
      <c r="H29" s="97"/>
      <c r="I29" s="97"/>
      <c r="J29" s="95"/>
      <c r="K29" s="95"/>
    </row>
    <row r="30" spans="1:11">
      <c r="A30" s="95"/>
      <c r="B30" s="95"/>
      <c r="C30" s="95"/>
      <c r="D30" s="95"/>
      <c r="E30" s="95"/>
      <c r="F30" s="96"/>
      <c r="G30" s="95"/>
      <c r="H30" s="97"/>
      <c r="I30" s="97"/>
      <c r="J30" s="95"/>
      <c r="K30" s="95"/>
    </row>
    <row r="31" spans="1:11">
      <c r="A31" s="95"/>
      <c r="B31" s="95"/>
      <c r="C31" s="95"/>
      <c r="D31" s="95"/>
      <c r="E31" s="95"/>
      <c r="F31" s="96"/>
      <c r="G31" s="95"/>
      <c r="H31" s="97"/>
      <c r="I31" s="97"/>
      <c r="J31" s="95"/>
      <c r="K31" s="95"/>
    </row>
    <row r="32" spans="1:11">
      <c r="A32" s="95"/>
      <c r="B32" s="95"/>
      <c r="C32" s="95"/>
      <c r="D32" s="95"/>
      <c r="E32" s="95"/>
      <c r="F32" s="96"/>
      <c r="G32" s="95"/>
      <c r="H32" s="97"/>
      <c r="I32" s="97"/>
      <c r="J32" s="95"/>
      <c r="K32" s="95"/>
    </row>
    <row r="33" spans="1:11">
      <c r="A33" s="95"/>
      <c r="B33" s="95"/>
      <c r="C33" s="95"/>
      <c r="D33" s="95"/>
      <c r="E33" s="95"/>
      <c r="F33" s="96"/>
      <c r="G33" s="95"/>
      <c r="H33" s="97"/>
      <c r="I33" s="97"/>
      <c r="J33" s="95"/>
      <c r="K33" s="95"/>
    </row>
    <row r="34" spans="4:4">
      <c r="D34" s="4" t="str" cm="1">
        <f t="array" ref="D34">_xlfn.TEXTJOIN("、",,CONCATENATE(D3:D16))</f>
        <v>分散特困供养人员(农村)、泸定县数字化档案馆建设、村级运维、藏区基层组织服务、群众专项资金、2024年农村公路养护资金、村级运维、基层组织服务群众、有线电视运转经费、村运维和基层组织经费、村级运维、基层组织服务群众、泸定县羊圈沟及周边品质提升工程、全国第五次经济普查工作经费、泸定县第四中学教师周转房建设项目、泸定县第二中学学生宿舍建设项目、“9·5”泸定地震灾后恢复重建圈舍恢复重建项目(泸定县)、泸定县集中供水工程</v>
      </c>
    </row>
  </sheetData>
  <sheetProtection formatCells="0" insertHyperlinks="0" autoFilter="0"/>
  <autoFilter xmlns:etc="http://www.wps.cn/officeDocument/2017/etCustomData" ref="A2:U34" etc:filterBottomFollowUsedRange="0">
    <extLst/>
  </autoFilter>
  <mergeCells count="2">
    <mergeCell ref="A1:R1"/>
    <mergeCell ref="A19:K33"/>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
  <sheetViews>
    <sheetView workbookViewId="0">
      <selection activeCell="A2" sqref="A2:E11"/>
    </sheetView>
  </sheetViews>
  <sheetFormatPr defaultColWidth="9" defaultRowHeight="14"/>
  <cols>
    <col min="1" max="1" width="5.66666666666667" style="4" customWidth="1"/>
    <col min="2" max="2" width="10.4416666666667" style="5" customWidth="1"/>
    <col min="3" max="3" width="14.1083333333333" style="5" customWidth="1"/>
    <col min="4" max="5" width="21.3333333333333" style="5" customWidth="1"/>
    <col min="6" max="6" width="10.775" style="81" customWidth="1"/>
    <col min="7" max="9" width="14.3333333333333" style="82" customWidth="1"/>
    <col min="10" max="10" width="8.66666666666667" style="4"/>
    <col min="11" max="11" width="11.8916666666667" style="83"/>
    <col min="12" max="12" width="14" style="5" customWidth="1"/>
    <col min="13" max="13" width="16.1083333333333" style="5" customWidth="1"/>
    <col min="14" max="14" width="14.5583333333333" style="5" customWidth="1"/>
    <col min="15" max="15" width="20" style="5" customWidth="1"/>
    <col min="16" max="16" width="18.1083333333333" style="5" customWidth="1"/>
    <col min="17" max="17" width="18.6666666666667" style="5" customWidth="1"/>
    <col min="18" max="18" width="17.3333333333333" style="5" customWidth="1"/>
    <col min="19" max="19" width="27.225" style="5" customWidth="1"/>
    <col min="20" max="20" width="20.1083333333333" style="5" customWidth="1"/>
    <col min="21" max="21" width="10.825" style="4" customWidth="1"/>
    <col min="22" max="23" width="21.675" style="5" customWidth="1"/>
    <col min="24" max="16384" width="8.66666666666667" style="4"/>
  </cols>
  <sheetData>
    <row r="1" s="1" customFormat="1" ht="43" customHeight="1" spans="1:23">
      <c r="A1" s="7" t="s">
        <v>1</v>
      </c>
      <c r="B1" s="7" t="s">
        <v>2</v>
      </c>
      <c r="C1" s="7" t="s">
        <v>3</v>
      </c>
      <c r="D1" s="52" t="s">
        <v>4</v>
      </c>
      <c r="E1" s="73" t="s">
        <v>135</v>
      </c>
      <c r="F1" s="73" t="s">
        <v>133</v>
      </c>
      <c r="G1" s="74" t="s">
        <v>134</v>
      </c>
      <c r="H1" s="74" t="s">
        <v>136</v>
      </c>
      <c r="I1" s="84" t="s">
        <v>133</v>
      </c>
      <c r="J1" s="7" t="s">
        <v>5</v>
      </c>
      <c r="K1" s="85" t="s">
        <v>131</v>
      </c>
      <c r="L1" s="7" t="s">
        <v>7</v>
      </c>
      <c r="M1" s="7" t="s">
        <v>8</v>
      </c>
      <c r="N1" s="7" t="s">
        <v>9</v>
      </c>
      <c r="O1" s="7" t="s">
        <v>10</v>
      </c>
      <c r="P1" s="7" t="s">
        <v>11</v>
      </c>
      <c r="Q1" s="7" t="s">
        <v>12</v>
      </c>
      <c r="R1" s="7" t="s">
        <v>13</v>
      </c>
      <c r="S1" s="7" t="s">
        <v>14</v>
      </c>
      <c r="T1" s="7" t="s">
        <v>15</v>
      </c>
      <c r="U1" s="30" t="s">
        <v>16</v>
      </c>
      <c r="V1" s="30" t="s">
        <v>17</v>
      </c>
      <c r="W1" s="30" t="s">
        <v>18</v>
      </c>
    </row>
    <row r="2" s="2" customFormat="1" ht="31" customHeight="1" spans="1:23">
      <c r="A2" s="9">
        <v>17</v>
      </c>
      <c r="B2" s="10" t="s">
        <v>66</v>
      </c>
      <c r="C2" s="10" t="s">
        <v>52</v>
      </c>
      <c r="D2" s="53" t="s">
        <v>67</v>
      </c>
      <c r="E2" s="75" t="str">
        <f>C2&amp;D2</f>
        <v>泸定县民政局分散特困供养人员(农村)</v>
      </c>
      <c r="F2" s="76">
        <f t="shared" ref="F2:F5" si="0">I2</f>
        <v>207.15</v>
      </c>
      <c r="G2" s="76">
        <v>99.72</v>
      </c>
      <c r="H2" s="77">
        <f>G2/F2</f>
        <v>0.481390296886314</v>
      </c>
      <c r="I2" s="86">
        <v>207.15</v>
      </c>
      <c r="J2" s="9">
        <v>2024</v>
      </c>
      <c r="K2" s="87">
        <f t="shared" ref="K2:K15" si="1">F2-I2</f>
        <v>0</v>
      </c>
      <c r="L2" s="10" t="s">
        <v>68</v>
      </c>
      <c r="M2" s="10" t="s">
        <v>69</v>
      </c>
      <c r="N2" s="28" t="s">
        <v>24</v>
      </c>
      <c r="O2" s="28" t="s">
        <v>25</v>
      </c>
      <c r="P2" s="10" t="s">
        <v>26</v>
      </c>
      <c r="Q2" s="10" t="s">
        <v>44</v>
      </c>
      <c r="R2" s="10" t="s">
        <v>28</v>
      </c>
      <c r="S2" s="10"/>
      <c r="T2" s="10"/>
      <c r="V2" s="31"/>
      <c r="W2" s="31"/>
    </row>
    <row r="3" s="2" customFormat="1" ht="31" customHeight="1" spans="1:23">
      <c r="A3" s="9">
        <v>18</v>
      </c>
      <c r="B3" s="10" t="s">
        <v>66</v>
      </c>
      <c r="C3" s="10" t="s">
        <v>70</v>
      </c>
      <c r="D3" s="53" t="s">
        <v>71</v>
      </c>
      <c r="E3" s="75" t="str">
        <f t="shared" ref="E3:E15" si="2">C3&amp;D3</f>
        <v>泸定县档案馆泸定县数字化档案馆建设</v>
      </c>
      <c r="F3" s="76">
        <f t="shared" si="0"/>
        <v>200</v>
      </c>
      <c r="G3" s="76">
        <v>173</v>
      </c>
      <c r="H3" s="77">
        <f t="shared" ref="H3:H16" si="3">G3/F3</f>
        <v>0.865</v>
      </c>
      <c r="I3" s="86">
        <v>200</v>
      </c>
      <c r="J3" s="9">
        <v>2024</v>
      </c>
      <c r="K3" s="87">
        <f t="shared" si="1"/>
        <v>0</v>
      </c>
      <c r="L3" s="10" t="s">
        <v>68</v>
      </c>
      <c r="M3" s="10" t="s">
        <v>69</v>
      </c>
      <c r="N3" s="10" t="s">
        <v>72</v>
      </c>
      <c r="O3" s="10" t="s">
        <v>25</v>
      </c>
      <c r="P3" s="10" t="s">
        <v>26</v>
      </c>
      <c r="Q3" s="10" t="s">
        <v>73</v>
      </c>
      <c r="R3" s="10" t="s">
        <v>28</v>
      </c>
      <c r="S3" s="10"/>
      <c r="T3" s="10"/>
      <c r="V3" s="31"/>
      <c r="W3" s="31"/>
    </row>
    <row r="4" s="2" customFormat="1" ht="31" customHeight="1" spans="1:23">
      <c r="A4" s="9">
        <v>19</v>
      </c>
      <c r="B4" s="10" t="s">
        <v>66</v>
      </c>
      <c r="C4" s="10" t="s">
        <v>74</v>
      </c>
      <c r="D4" s="53" t="s">
        <v>75</v>
      </c>
      <c r="E4" s="75" t="str">
        <f t="shared" si="2"/>
        <v>泸定县烹坝镇人民政府村级运维、藏区基层组织服务、群众专项资金</v>
      </c>
      <c r="F4" s="76">
        <v>60</v>
      </c>
      <c r="G4" s="76">
        <v>60</v>
      </c>
      <c r="H4" s="77">
        <f t="shared" si="3"/>
        <v>1</v>
      </c>
      <c r="I4" s="88">
        <v>175</v>
      </c>
      <c r="J4" s="9">
        <v>2024</v>
      </c>
      <c r="K4" s="87">
        <f t="shared" si="1"/>
        <v>-115</v>
      </c>
      <c r="L4" s="10" t="s">
        <v>68</v>
      </c>
      <c r="M4" s="10" t="s">
        <v>69</v>
      </c>
      <c r="N4" s="28" t="s">
        <v>38</v>
      </c>
      <c r="O4" s="28" t="s">
        <v>25</v>
      </c>
      <c r="P4" s="10" t="s">
        <v>33</v>
      </c>
      <c r="Q4" s="10" t="s">
        <v>24</v>
      </c>
      <c r="R4" s="10" t="s">
        <v>28</v>
      </c>
      <c r="S4" s="10"/>
      <c r="T4" s="10"/>
      <c r="V4" s="31"/>
      <c r="W4" s="31"/>
    </row>
    <row r="5" s="2" customFormat="1" ht="31" customHeight="1" spans="1:23">
      <c r="A5" s="9">
        <v>20</v>
      </c>
      <c r="B5" s="10" t="s">
        <v>66</v>
      </c>
      <c r="C5" s="10" t="s">
        <v>76</v>
      </c>
      <c r="D5" s="53" t="s">
        <v>77</v>
      </c>
      <c r="E5" s="75" t="str">
        <f t="shared" si="2"/>
        <v>泸定县交通运输局2024年农村公路养护资金</v>
      </c>
      <c r="F5" s="76">
        <f t="shared" si="0"/>
        <v>149.97</v>
      </c>
      <c r="G5" s="76"/>
      <c r="H5" s="77">
        <f t="shared" si="3"/>
        <v>0</v>
      </c>
      <c r="I5" s="88">
        <v>149.97</v>
      </c>
      <c r="J5" s="9">
        <v>2024</v>
      </c>
      <c r="K5" s="87">
        <f t="shared" si="1"/>
        <v>0</v>
      </c>
      <c r="L5" s="10" t="s">
        <v>68</v>
      </c>
      <c r="M5" s="10" t="s">
        <v>69</v>
      </c>
      <c r="N5" s="10" t="s">
        <v>72</v>
      </c>
      <c r="O5" s="10" t="s">
        <v>25</v>
      </c>
      <c r="P5" s="10" t="s">
        <v>26</v>
      </c>
      <c r="Q5" s="10" t="s">
        <v>73</v>
      </c>
      <c r="R5" s="10" t="s">
        <v>28</v>
      </c>
      <c r="S5" s="10"/>
      <c r="T5" s="10"/>
      <c r="V5" s="31"/>
      <c r="W5" s="31"/>
    </row>
    <row r="6" s="2" customFormat="1" ht="31" customHeight="1" spans="1:23">
      <c r="A6" s="9">
        <v>21</v>
      </c>
      <c r="B6" s="10" t="s">
        <v>66</v>
      </c>
      <c r="C6" s="10" t="s">
        <v>78</v>
      </c>
      <c r="D6" s="53" t="s">
        <v>79</v>
      </c>
      <c r="E6" s="75" t="str">
        <f t="shared" si="2"/>
        <v>泸定县德威镇人民政府村级运维、基层组织服务群众</v>
      </c>
      <c r="F6" s="76">
        <v>140</v>
      </c>
      <c r="G6" s="76">
        <v>140</v>
      </c>
      <c r="H6" s="77">
        <f t="shared" si="3"/>
        <v>1</v>
      </c>
      <c r="I6" s="88">
        <v>140</v>
      </c>
      <c r="J6" s="9">
        <v>2024</v>
      </c>
      <c r="K6" s="87">
        <f t="shared" si="1"/>
        <v>0</v>
      </c>
      <c r="L6" s="10" t="s">
        <v>68</v>
      </c>
      <c r="M6" s="10" t="s">
        <v>69</v>
      </c>
      <c r="N6" s="10" t="s">
        <v>72</v>
      </c>
      <c r="O6" s="10" t="s">
        <v>25</v>
      </c>
      <c r="P6" s="10" t="s">
        <v>26</v>
      </c>
      <c r="Q6" s="10" t="s">
        <v>73</v>
      </c>
      <c r="R6" s="10" t="s">
        <v>28</v>
      </c>
      <c r="S6" s="10"/>
      <c r="T6" s="10"/>
      <c r="V6" s="31"/>
      <c r="W6" s="31"/>
    </row>
    <row r="7" s="2" customFormat="1" ht="31" customHeight="1" spans="1:23">
      <c r="A7" s="9">
        <v>22</v>
      </c>
      <c r="B7" s="10" t="s">
        <v>66</v>
      </c>
      <c r="C7" s="10" t="s">
        <v>80</v>
      </c>
      <c r="D7" s="53" t="s">
        <v>81</v>
      </c>
      <c r="E7" s="75" t="str">
        <f t="shared" si="2"/>
        <v>泸定县融媒体中心有线电视运转经费</v>
      </c>
      <c r="F7" s="76">
        <v>134</v>
      </c>
      <c r="G7" s="76">
        <v>6.7</v>
      </c>
      <c r="H7" s="77">
        <f t="shared" si="3"/>
        <v>0.05</v>
      </c>
      <c r="I7" s="88">
        <v>134</v>
      </c>
      <c r="J7" s="9">
        <v>2024</v>
      </c>
      <c r="K7" s="87">
        <f t="shared" si="1"/>
        <v>0</v>
      </c>
      <c r="L7" s="10" t="s">
        <v>68</v>
      </c>
      <c r="M7" s="10" t="s">
        <v>69</v>
      </c>
      <c r="N7" s="10" t="s">
        <v>72</v>
      </c>
      <c r="O7" s="10" t="s">
        <v>25</v>
      </c>
      <c r="P7" s="10" t="s">
        <v>26</v>
      </c>
      <c r="Q7" s="10" t="s">
        <v>73</v>
      </c>
      <c r="R7" s="10" t="s">
        <v>28</v>
      </c>
      <c r="S7" s="10"/>
      <c r="T7" s="10"/>
      <c r="V7" s="31"/>
      <c r="W7" s="31"/>
    </row>
    <row r="8" s="2" customFormat="1" ht="31" customHeight="1" spans="1:23">
      <c r="A8" s="9">
        <v>23</v>
      </c>
      <c r="B8" s="10" t="s">
        <v>66</v>
      </c>
      <c r="C8" s="10" t="s">
        <v>82</v>
      </c>
      <c r="D8" s="53" t="s">
        <v>83</v>
      </c>
      <c r="E8" s="75" t="str">
        <f t="shared" si="2"/>
        <v>泸定县兴隆镇人民政府村运维和基层组织经费</v>
      </c>
      <c r="F8" s="76">
        <v>125</v>
      </c>
      <c r="G8" s="76"/>
      <c r="H8" s="77">
        <f t="shared" si="3"/>
        <v>0</v>
      </c>
      <c r="I8" s="88">
        <v>125</v>
      </c>
      <c r="J8" s="9">
        <v>2024</v>
      </c>
      <c r="K8" s="87">
        <f t="shared" si="1"/>
        <v>0</v>
      </c>
      <c r="L8" s="10" t="s">
        <v>68</v>
      </c>
      <c r="M8" s="10" t="s">
        <v>69</v>
      </c>
      <c r="N8" s="10" t="s">
        <v>72</v>
      </c>
      <c r="O8" s="10" t="s">
        <v>25</v>
      </c>
      <c r="P8" s="10" t="s">
        <v>26</v>
      </c>
      <c r="Q8" s="10" t="s">
        <v>73</v>
      </c>
      <c r="R8" s="10" t="s">
        <v>28</v>
      </c>
      <c r="S8" s="10"/>
      <c r="T8" s="10"/>
      <c r="V8" s="31"/>
      <c r="W8" s="31"/>
    </row>
    <row r="9" s="2" customFormat="1" ht="31" customHeight="1" spans="1:23">
      <c r="A9" s="9">
        <v>24</v>
      </c>
      <c r="B9" s="10" t="s">
        <v>66</v>
      </c>
      <c r="C9" s="10" t="s">
        <v>84</v>
      </c>
      <c r="D9" s="53" t="s">
        <v>79</v>
      </c>
      <c r="E9" s="75" t="str">
        <f t="shared" si="2"/>
        <v>泸定县得妥镇人民政府村级运维、基层组织服务群众</v>
      </c>
      <c r="F9" s="76">
        <v>120</v>
      </c>
      <c r="G9" s="76"/>
      <c r="H9" s="77">
        <f t="shared" si="3"/>
        <v>0</v>
      </c>
      <c r="I9" s="88">
        <v>120</v>
      </c>
      <c r="J9" s="9">
        <v>2024</v>
      </c>
      <c r="K9" s="87">
        <f t="shared" si="1"/>
        <v>0</v>
      </c>
      <c r="L9" s="10" t="s">
        <v>68</v>
      </c>
      <c r="M9" s="10" t="s">
        <v>69</v>
      </c>
      <c r="N9" s="10" t="s">
        <v>72</v>
      </c>
      <c r="O9" s="10" t="s">
        <v>25</v>
      </c>
      <c r="P9" s="10" t="s">
        <v>26</v>
      </c>
      <c r="Q9" s="10" t="s">
        <v>73</v>
      </c>
      <c r="R9" s="10" t="s">
        <v>28</v>
      </c>
      <c r="S9" s="10"/>
      <c r="T9" s="10"/>
      <c r="V9" s="31"/>
      <c r="W9" s="31"/>
    </row>
    <row r="10" s="2" customFormat="1" ht="31" customHeight="1" spans="1:23">
      <c r="A10" s="9">
        <v>25</v>
      </c>
      <c r="B10" s="10" t="s">
        <v>66</v>
      </c>
      <c r="C10" s="10" t="s">
        <v>85</v>
      </c>
      <c r="D10" s="53" t="s">
        <v>86</v>
      </c>
      <c r="E10" s="75" t="str">
        <f t="shared" si="2"/>
        <v>泸定县住房和城乡建设局泸定县羊圈沟及周边品质提升工程</v>
      </c>
      <c r="F10" s="76">
        <v>1800</v>
      </c>
      <c r="G10" s="76">
        <v>316.58</v>
      </c>
      <c r="H10" s="77">
        <f t="shared" si="3"/>
        <v>0.175877777777778</v>
      </c>
      <c r="I10" s="88">
        <v>1990</v>
      </c>
      <c r="J10" s="9">
        <v>2024</v>
      </c>
      <c r="K10" s="87">
        <f t="shared" si="1"/>
        <v>-190</v>
      </c>
      <c r="L10" s="10" t="s">
        <v>87</v>
      </c>
      <c r="M10" s="10" t="s">
        <v>69</v>
      </c>
      <c r="N10" s="10" t="s">
        <v>72</v>
      </c>
      <c r="O10" s="10" t="s">
        <v>25</v>
      </c>
      <c r="P10" s="10" t="s">
        <v>26</v>
      </c>
      <c r="Q10" s="10" t="s">
        <v>73</v>
      </c>
      <c r="R10" s="10" t="s">
        <v>28</v>
      </c>
      <c r="S10" s="10"/>
      <c r="T10" s="10"/>
      <c r="V10" s="31"/>
      <c r="W10" s="31"/>
    </row>
    <row r="11" s="2" customFormat="1" ht="31" customHeight="1" spans="1:23">
      <c r="A11" s="9">
        <v>26</v>
      </c>
      <c r="B11" s="10" t="s">
        <v>66</v>
      </c>
      <c r="C11" s="10" t="s">
        <v>88</v>
      </c>
      <c r="D11" s="53" t="s">
        <v>89</v>
      </c>
      <c r="E11" s="75" t="str">
        <f t="shared" si="2"/>
        <v>泸定县统计局全国第五次经济普查工作经费</v>
      </c>
      <c r="F11" s="76">
        <f>I11</f>
        <v>118.4</v>
      </c>
      <c r="G11" s="76">
        <v>37.34</v>
      </c>
      <c r="H11" s="77">
        <f t="shared" si="3"/>
        <v>0.315371621621622</v>
      </c>
      <c r="I11" s="88">
        <v>118.4</v>
      </c>
      <c r="J11" s="9">
        <v>2024</v>
      </c>
      <c r="K11" s="87">
        <f t="shared" si="1"/>
        <v>0</v>
      </c>
      <c r="L11" s="10" t="s">
        <v>68</v>
      </c>
      <c r="M11" s="10" t="s">
        <v>69</v>
      </c>
      <c r="N11" s="10" t="s">
        <v>72</v>
      </c>
      <c r="O11" s="10" t="s">
        <v>25</v>
      </c>
      <c r="P11" s="10" t="s">
        <v>26</v>
      </c>
      <c r="Q11" s="10" t="s">
        <v>73</v>
      </c>
      <c r="R11" s="10" t="s">
        <v>28</v>
      </c>
      <c r="S11" s="10"/>
      <c r="T11" s="10"/>
      <c r="V11" s="31"/>
      <c r="W11" s="31"/>
    </row>
    <row r="12" s="2" customFormat="1" ht="31" customHeight="1" spans="1:23">
      <c r="A12" s="9">
        <v>27</v>
      </c>
      <c r="B12" s="10" t="s">
        <v>66</v>
      </c>
      <c r="C12" s="10" t="s">
        <v>55</v>
      </c>
      <c r="D12" s="53" t="s">
        <v>90</v>
      </c>
      <c r="E12" s="75" t="str">
        <f t="shared" si="2"/>
        <v>泸定县教育和体育局泸定县第四中学教师周转房建设项目</v>
      </c>
      <c r="F12" s="76"/>
      <c r="G12" s="76"/>
      <c r="H12" s="77"/>
      <c r="I12" s="88">
        <v>600</v>
      </c>
      <c r="J12" s="9">
        <v>2024</v>
      </c>
      <c r="K12" s="87">
        <f t="shared" si="1"/>
        <v>-600</v>
      </c>
      <c r="L12" s="10" t="s">
        <v>91</v>
      </c>
      <c r="M12" s="10" t="s">
        <v>69</v>
      </c>
      <c r="N12" s="28" t="s">
        <v>38</v>
      </c>
      <c r="O12" s="28" t="s">
        <v>25</v>
      </c>
      <c r="P12" s="10" t="s">
        <v>26</v>
      </c>
      <c r="Q12" s="10" t="s">
        <v>92</v>
      </c>
      <c r="R12" s="10" t="s">
        <v>28</v>
      </c>
      <c r="S12" s="10"/>
      <c r="T12" s="10"/>
      <c r="V12" s="31"/>
      <c r="W12" s="31"/>
    </row>
    <row r="13" s="2" customFormat="1" ht="31" customHeight="1" spans="1:23">
      <c r="A13" s="9">
        <v>28</v>
      </c>
      <c r="B13" s="10" t="s">
        <v>66</v>
      </c>
      <c r="C13" s="10" t="s">
        <v>55</v>
      </c>
      <c r="D13" s="53" t="s">
        <v>93</v>
      </c>
      <c r="E13" s="75" t="str">
        <f t="shared" si="2"/>
        <v>泸定县教育和体育局泸定县第二中学学生宿舍建设项目</v>
      </c>
      <c r="F13" s="76"/>
      <c r="G13" s="76"/>
      <c r="H13" s="77"/>
      <c r="I13" s="88">
        <v>996.38</v>
      </c>
      <c r="J13" s="9">
        <v>2024</v>
      </c>
      <c r="K13" s="87">
        <f t="shared" si="1"/>
        <v>-996.38</v>
      </c>
      <c r="L13" s="10" t="s">
        <v>91</v>
      </c>
      <c r="M13" s="10" t="s">
        <v>69</v>
      </c>
      <c r="N13" s="28" t="s">
        <v>38</v>
      </c>
      <c r="O13" s="28" t="s">
        <v>25</v>
      </c>
      <c r="P13" s="10" t="s">
        <v>26</v>
      </c>
      <c r="Q13" s="10" t="s">
        <v>92</v>
      </c>
      <c r="R13" s="10" t="s">
        <v>28</v>
      </c>
      <c r="S13" s="10"/>
      <c r="T13" s="10"/>
      <c r="V13" s="31"/>
      <c r="W13" s="31"/>
    </row>
    <row r="14" s="2" customFormat="1" ht="31" customHeight="1" spans="1:23">
      <c r="A14" s="9">
        <v>29</v>
      </c>
      <c r="B14" s="10" t="s">
        <v>66</v>
      </c>
      <c r="C14" s="10" t="s">
        <v>94</v>
      </c>
      <c r="D14" s="53" t="s">
        <v>95</v>
      </c>
      <c r="E14" s="75" t="str">
        <f t="shared" si="2"/>
        <v>泸定县农牧农村和科技局“9·5”泸定地震灾后恢复重建圈舍恢复重建项目(泸定县)</v>
      </c>
      <c r="F14" s="76">
        <v>2510.5</v>
      </c>
      <c r="G14" s="76">
        <v>9</v>
      </c>
      <c r="H14" s="77">
        <f t="shared" si="3"/>
        <v>0.00358494323839873</v>
      </c>
      <c r="I14" s="88">
        <v>1217</v>
      </c>
      <c r="J14" s="9">
        <v>2024</v>
      </c>
      <c r="K14" s="87">
        <f t="shared" si="1"/>
        <v>1293.5</v>
      </c>
      <c r="L14" s="10" t="s">
        <v>96</v>
      </c>
      <c r="M14" s="10" t="s">
        <v>69</v>
      </c>
      <c r="N14" s="28" t="s">
        <v>24</v>
      </c>
      <c r="O14" s="28" t="s">
        <v>25</v>
      </c>
      <c r="P14" s="28" t="s">
        <v>26</v>
      </c>
      <c r="Q14" s="10" t="s">
        <v>92</v>
      </c>
      <c r="R14" s="10" t="s">
        <v>28</v>
      </c>
      <c r="S14" s="10"/>
      <c r="T14" s="10"/>
      <c r="V14" s="31"/>
      <c r="W14" s="31"/>
    </row>
    <row r="15" s="2" customFormat="1" ht="31" customHeight="1" spans="1:23">
      <c r="A15" s="9">
        <v>30</v>
      </c>
      <c r="B15" s="10" t="s">
        <v>66</v>
      </c>
      <c r="C15" s="10" t="s">
        <v>30</v>
      </c>
      <c r="D15" s="53" t="s">
        <v>97</v>
      </c>
      <c r="E15" s="75" t="str">
        <f t="shared" si="2"/>
        <v>泸定县水利局泸定县集中供水工程</v>
      </c>
      <c r="F15" s="76">
        <v>6144</v>
      </c>
      <c r="G15" s="76">
        <v>236.71</v>
      </c>
      <c r="H15" s="77">
        <f t="shared" si="3"/>
        <v>0.0385270182291667</v>
      </c>
      <c r="I15" s="88">
        <v>5907.29</v>
      </c>
      <c r="J15" s="9">
        <v>2024</v>
      </c>
      <c r="K15" s="87">
        <f t="shared" si="1"/>
        <v>236.71</v>
      </c>
      <c r="L15" s="10" t="s">
        <v>96</v>
      </c>
      <c r="M15" s="10" t="s">
        <v>69</v>
      </c>
      <c r="N15" s="28" t="s">
        <v>24</v>
      </c>
      <c r="O15" s="28" t="s">
        <v>25</v>
      </c>
      <c r="P15" s="10" t="s">
        <v>26</v>
      </c>
      <c r="Q15" s="10" t="s">
        <v>24</v>
      </c>
      <c r="R15" s="10" t="s">
        <v>28</v>
      </c>
      <c r="S15" s="10"/>
      <c r="T15" s="10"/>
      <c r="U15" s="2" t="s">
        <v>34</v>
      </c>
      <c r="V15" s="31"/>
      <c r="W15" s="31"/>
    </row>
    <row r="16" ht="15.5" spans="5:8">
      <c r="E16" s="79" t="s">
        <v>137</v>
      </c>
      <c r="F16" s="80">
        <f>SUM(F2:F15)</f>
        <v>11709.02</v>
      </c>
      <c r="G16" s="80">
        <f>SUM(G2:G15)</f>
        <v>1079.05</v>
      </c>
      <c r="H16" s="77">
        <f t="shared" si="3"/>
        <v>0.092155449388591</v>
      </c>
    </row>
  </sheetData>
  <sheetProtection formatCells="0" insertHyperlinks="0" autoFilter="0"/>
  <autoFilter xmlns:etc="http://www.wps.cn/officeDocument/2017/etCustomData" ref="A1:W16" etc:filterBottomFollowUsedRange="0">
    <extLst/>
  </autoFilter>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11"/>
  <sheetViews>
    <sheetView topLeftCell="A2" workbookViewId="0">
      <selection activeCell="A2" sqref="A2:E11"/>
    </sheetView>
  </sheetViews>
  <sheetFormatPr defaultColWidth="8.89166666666667" defaultRowHeight="14" outlineLevelCol="4"/>
  <cols>
    <col min="1" max="1" width="40.3333333333333" customWidth="1"/>
    <col min="2" max="2" width="10.775" customWidth="1"/>
    <col min="3" max="3" width="9.775" customWidth="1"/>
    <col min="4" max="4" width="11.775" customWidth="1"/>
    <col min="5" max="5" width="20.775" style="72" customWidth="1"/>
  </cols>
  <sheetData>
    <row r="2" spans="1:5">
      <c r="A2" s="73" t="s">
        <v>135</v>
      </c>
      <c r="B2" s="73" t="s">
        <v>133</v>
      </c>
      <c r="C2" s="74" t="s">
        <v>134</v>
      </c>
      <c r="D2" s="74" t="s">
        <v>136</v>
      </c>
      <c r="E2" s="21" t="s">
        <v>138</v>
      </c>
    </row>
    <row r="3" ht="30" customHeight="1" spans="1:5">
      <c r="A3" s="75" t="s">
        <v>139</v>
      </c>
      <c r="B3" s="76">
        <v>149.97</v>
      </c>
      <c r="C3" s="76"/>
      <c r="D3" s="77">
        <v>0</v>
      </c>
      <c r="E3" s="78" t="s">
        <v>140</v>
      </c>
    </row>
    <row r="4" ht="30" customHeight="1" spans="1:5">
      <c r="A4" s="75" t="s">
        <v>141</v>
      </c>
      <c r="B4" s="76">
        <v>134</v>
      </c>
      <c r="C4" s="76">
        <v>6.7</v>
      </c>
      <c r="D4" s="77">
        <v>0.05</v>
      </c>
      <c r="E4" s="78" t="s">
        <v>140</v>
      </c>
    </row>
    <row r="5" ht="28" spans="1:5">
      <c r="A5" s="75" t="s">
        <v>142</v>
      </c>
      <c r="B5" s="76">
        <v>125</v>
      </c>
      <c r="C5" s="76"/>
      <c r="D5" s="77">
        <v>0</v>
      </c>
      <c r="E5" s="78" t="s">
        <v>143</v>
      </c>
    </row>
    <row r="6" ht="31" spans="1:5">
      <c r="A6" s="75" t="s">
        <v>144</v>
      </c>
      <c r="B6" s="76">
        <v>120</v>
      </c>
      <c r="C6" s="76"/>
      <c r="D6" s="77">
        <v>0</v>
      </c>
      <c r="E6" s="78" t="s">
        <v>143</v>
      </c>
    </row>
    <row r="7" ht="31" spans="1:5">
      <c r="A7" s="75" t="s">
        <v>145</v>
      </c>
      <c r="B7" s="76">
        <v>1800</v>
      </c>
      <c r="C7" s="76">
        <v>316.58</v>
      </c>
      <c r="D7" s="77">
        <v>0.175877777777778</v>
      </c>
      <c r="E7" s="78" t="s">
        <v>140</v>
      </c>
    </row>
    <row r="8" ht="15.5" spans="1:5">
      <c r="A8" s="75" t="s">
        <v>146</v>
      </c>
      <c r="B8" s="76">
        <v>118.4</v>
      </c>
      <c r="C8" s="76">
        <v>37.34</v>
      </c>
      <c r="D8" s="77">
        <v>0.315371621621622</v>
      </c>
      <c r="E8" s="78" t="s">
        <v>140</v>
      </c>
    </row>
    <row r="9" ht="31" spans="1:5">
      <c r="A9" s="75" t="s">
        <v>147</v>
      </c>
      <c r="B9" s="76">
        <v>2510.5</v>
      </c>
      <c r="C9" s="76">
        <v>9</v>
      </c>
      <c r="D9" s="77">
        <v>0.00358494323839873</v>
      </c>
      <c r="E9" s="78" t="s">
        <v>140</v>
      </c>
    </row>
    <row r="10" ht="15.5" spans="1:5">
      <c r="A10" s="75" t="s">
        <v>148</v>
      </c>
      <c r="B10" s="76">
        <v>6144</v>
      </c>
      <c r="C10" s="76">
        <v>236.71</v>
      </c>
      <c r="D10" s="77">
        <v>0.0385270182291667</v>
      </c>
      <c r="E10" s="78" t="s">
        <v>140</v>
      </c>
    </row>
    <row r="11" ht="15.5" spans="1:5">
      <c r="A11" s="79" t="s">
        <v>137</v>
      </c>
      <c r="B11" s="80">
        <v>11709.02</v>
      </c>
      <c r="C11" s="80">
        <v>1079.05</v>
      </c>
      <c r="D11" s="77">
        <v>0.092155449388591</v>
      </c>
      <c r="E11" s="78"/>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29"/>
  <sheetViews>
    <sheetView workbookViewId="0">
      <pane xSplit="1" ySplit="2" topLeftCell="B12" activePane="bottomRight" state="frozen"/>
      <selection/>
      <selection pane="topRight"/>
      <selection pane="bottomLeft"/>
      <selection pane="bottomRight"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21.3333333333333" style="5" customWidth="1"/>
    <col min="5" max="5" width="5" style="4" customWidth="1"/>
    <col min="6" max="6" width="11" style="5" customWidth="1"/>
    <col min="7" max="7" width="14" style="5" customWidth="1"/>
    <col min="8" max="8" width="39.8916666666667" style="5" customWidth="1"/>
    <col min="9" max="9" width="32.8916666666667" style="5" customWidth="1"/>
    <col min="10" max="10" width="27.1083333333333" style="5" customWidth="1"/>
    <col min="11" max="11" width="25.4416666666667" style="5" customWidth="1"/>
    <col min="12" max="12" width="8.66666666666667" style="4"/>
    <col min="13" max="13" width="26.4416666666667" style="4" customWidth="1"/>
    <col min="14" max="16372" width="8.66666666666667" style="4"/>
    <col min="16373" max="16384" width="9" style="4"/>
  </cols>
  <sheetData>
    <row r="1" ht="25" spans="1:11">
      <c r="A1" s="6" t="s">
        <v>149</v>
      </c>
      <c r="B1" s="6"/>
      <c r="C1" s="6"/>
      <c r="D1" s="6"/>
      <c r="E1" s="6"/>
      <c r="F1" s="6"/>
      <c r="G1" s="6"/>
      <c r="H1" s="6"/>
      <c r="I1" s="6"/>
      <c r="J1" s="6"/>
      <c r="K1" s="6"/>
    </row>
    <row r="2" s="1" customFormat="1" ht="43" customHeight="1" spans="1:13">
      <c r="A2" s="7" t="s">
        <v>1</v>
      </c>
      <c r="B2" s="7" t="s">
        <v>2</v>
      </c>
      <c r="C2" s="7" t="s">
        <v>3</v>
      </c>
      <c r="D2" s="7" t="s">
        <v>4</v>
      </c>
      <c r="E2" s="7" t="s">
        <v>5</v>
      </c>
      <c r="F2" s="7" t="s">
        <v>150</v>
      </c>
      <c r="G2" s="7" t="s">
        <v>151</v>
      </c>
      <c r="H2" s="8" t="s">
        <v>152</v>
      </c>
      <c r="I2" s="8" t="s">
        <v>153</v>
      </c>
      <c r="J2" s="7" t="s">
        <v>154</v>
      </c>
      <c r="K2" s="7" t="s">
        <v>155</v>
      </c>
      <c r="M2" s="1" t="s">
        <v>151</v>
      </c>
    </row>
    <row r="3" s="2" customFormat="1" ht="52" spans="1:11">
      <c r="A3" s="9">
        <v>17</v>
      </c>
      <c r="B3" s="10" t="s">
        <v>66</v>
      </c>
      <c r="C3" s="10" t="s">
        <v>52</v>
      </c>
      <c r="D3" s="10" t="s">
        <v>67</v>
      </c>
      <c r="E3" s="9">
        <v>2024</v>
      </c>
      <c r="F3" s="10" t="s">
        <v>68</v>
      </c>
      <c r="G3" s="10" t="s">
        <v>156</v>
      </c>
      <c r="H3" s="11" t="s">
        <v>157</v>
      </c>
      <c r="I3" s="11"/>
      <c r="J3" s="11" t="s">
        <v>158</v>
      </c>
      <c r="K3" s="71" t="s">
        <v>159</v>
      </c>
    </row>
    <row r="4" s="2" customFormat="1" ht="52" spans="1:11">
      <c r="A4" s="9">
        <v>18</v>
      </c>
      <c r="B4" s="10" t="s">
        <v>66</v>
      </c>
      <c r="C4" s="10" t="s">
        <v>70</v>
      </c>
      <c r="D4" s="10" t="s">
        <v>71</v>
      </c>
      <c r="E4" s="9">
        <v>2024</v>
      </c>
      <c r="F4" s="10" t="s">
        <v>68</v>
      </c>
      <c r="G4" s="10" t="s">
        <v>160</v>
      </c>
      <c r="H4" s="11" t="s">
        <v>161</v>
      </c>
      <c r="I4" s="11"/>
      <c r="J4" s="11" t="s">
        <v>162</v>
      </c>
      <c r="K4" s="11" t="s">
        <v>163</v>
      </c>
    </row>
    <row r="5" s="2" customFormat="1" ht="65" spans="1:11">
      <c r="A5" s="9">
        <v>18</v>
      </c>
      <c r="B5" s="10" t="s">
        <v>66</v>
      </c>
      <c r="C5" s="10" t="s">
        <v>70</v>
      </c>
      <c r="D5" s="10" t="s">
        <v>71</v>
      </c>
      <c r="E5" s="9">
        <v>2024</v>
      </c>
      <c r="F5" s="10" t="s">
        <v>68</v>
      </c>
      <c r="G5" s="10" t="s">
        <v>160</v>
      </c>
      <c r="H5" s="11" t="s">
        <v>164</v>
      </c>
      <c r="I5" s="11"/>
      <c r="J5" s="11" t="s">
        <v>165</v>
      </c>
      <c r="K5" s="11" t="s">
        <v>166</v>
      </c>
    </row>
    <row r="6" s="2" customFormat="1" ht="65" spans="1:11">
      <c r="A6" s="9">
        <v>18</v>
      </c>
      <c r="B6" s="10" t="s">
        <v>66</v>
      </c>
      <c r="C6" s="10" t="s">
        <v>70</v>
      </c>
      <c r="D6" s="10" t="s">
        <v>71</v>
      </c>
      <c r="E6" s="9">
        <v>2024</v>
      </c>
      <c r="F6" s="10" t="s">
        <v>68</v>
      </c>
      <c r="G6" s="10" t="s">
        <v>160</v>
      </c>
      <c r="H6" s="11" t="s">
        <v>167</v>
      </c>
      <c r="I6" s="11"/>
      <c r="J6" s="11" t="s">
        <v>168</v>
      </c>
      <c r="K6" s="11" t="s">
        <v>169</v>
      </c>
    </row>
    <row r="7" s="2" customFormat="1" ht="65" spans="1:11">
      <c r="A7" s="9">
        <v>19</v>
      </c>
      <c r="B7" s="10" t="s">
        <v>66</v>
      </c>
      <c r="C7" s="10" t="s">
        <v>74</v>
      </c>
      <c r="D7" s="10" t="s">
        <v>75</v>
      </c>
      <c r="E7" s="9">
        <v>2024</v>
      </c>
      <c r="F7" s="10" t="s">
        <v>68</v>
      </c>
      <c r="G7" s="10" t="s">
        <v>160</v>
      </c>
      <c r="H7" s="11" t="s">
        <v>170</v>
      </c>
      <c r="I7" s="11"/>
      <c r="J7" s="11" t="s">
        <v>171</v>
      </c>
      <c r="K7" s="11" t="s">
        <v>172</v>
      </c>
    </row>
    <row r="8" s="2" customFormat="1" ht="52" spans="1:11">
      <c r="A8" s="9">
        <v>19</v>
      </c>
      <c r="B8" s="10" t="s">
        <v>66</v>
      </c>
      <c r="C8" s="10" t="s">
        <v>74</v>
      </c>
      <c r="D8" s="10" t="s">
        <v>75</v>
      </c>
      <c r="E8" s="9">
        <v>2024</v>
      </c>
      <c r="F8" s="10" t="s">
        <v>68</v>
      </c>
      <c r="G8" s="10" t="s">
        <v>173</v>
      </c>
      <c r="H8" s="11" t="s">
        <v>174</v>
      </c>
      <c r="I8" s="11"/>
      <c r="J8" s="11" t="s">
        <v>175</v>
      </c>
      <c r="K8" s="11" t="s">
        <v>176</v>
      </c>
    </row>
    <row r="9" s="2" customFormat="1" ht="104" spans="1:11">
      <c r="A9" s="9">
        <v>20</v>
      </c>
      <c r="B9" s="10" t="s">
        <v>66</v>
      </c>
      <c r="C9" s="10" t="s">
        <v>76</v>
      </c>
      <c r="D9" s="10" t="s">
        <v>77</v>
      </c>
      <c r="E9" s="9">
        <v>2024</v>
      </c>
      <c r="F9" s="10" t="s">
        <v>68</v>
      </c>
      <c r="G9" s="10" t="s">
        <v>160</v>
      </c>
      <c r="H9" s="11" t="s">
        <v>177</v>
      </c>
      <c r="I9" s="11"/>
      <c r="J9" s="11" t="s">
        <v>171</v>
      </c>
      <c r="K9" s="11" t="s">
        <v>178</v>
      </c>
    </row>
    <row r="10" s="2" customFormat="1" ht="104" spans="1:11">
      <c r="A10" s="9">
        <v>20</v>
      </c>
      <c r="B10" s="10" t="s">
        <v>66</v>
      </c>
      <c r="C10" s="10" t="s">
        <v>76</v>
      </c>
      <c r="D10" s="10" t="s">
        <v>77</v>
      </c>
      <c r="E10" s="9">
        <v>2024</v>
      </c>
      <c r="F10" s="10" t="s">
        <v>68</v>
      </c>
      <c r="G10" s="10" t="s">
        <v>156</v>
      </c>
      <c r="H10" s="11" t="s">
        <v>179</v>
      </c>
      <c r="I10" s="11"/>
      <c r="J10" s="11" t="s">
        <v>180</v>
      </c>
      <c r="K10" s="11" t="s">
        <v>181</v>
      </c>
    </row>
    <row r="11" s="2" customFormat="1" ht="65" spans="1:11">
      <c r="A11" s="9">
        <v>20</v>
      </c>
      <c r="B11" s="10" t="s">
        <v>66</v>
      </c>
      <c r="C11" s="10" t="s">
        <v>76</v>
      </c>
      <c r="D11" s="10" t="s">
        <v>77</v>
      </c>
      <c r="E11" s="9">
        <v>2024</v>
      </c>
      <c r="F11" s="10" t="s">
        <v>68</v>
      </c>
      <c r="G11" s="10" t="s">
        <v>173</v>
      </c>
      <c r="H11" s="11" t="s">
        <v>182</v>
      </c>
      <c r="I11" s="11"/>
      <c r="J11" s="11" t="s">
        <v>175</v>
      </c>
      <c r="K11" s="11" t="s">
        <v>183</v>
      </c>
    </row>
    <row r="12" s="2" customFormat="1" ht="104" spans="1:11">
      <c r="A12" s="9">
        <v>21</v>
      </c>
      <c r="B12" s="10" t="s">
        <v>66</v>
      </c>
      <c r="C12" s="10" t="s">
        <v>78</v>
      </c>
      <c r="D12" s="10" t="s">
        <v>79</v>
      </c>
      <c r="E12" s="9">
        <v>2024</v>
      </c>
      <c r="F12" s="10" t="s">
        <v>68</v>
      </c>
      <c r="G12" s="10" t="s">
        <v>160</v>
      </c>
      <c r="H12" s="11" t="s">
        <v>184</v>
      </c>
      <c r="I12" s="11"/>
      <c r="J12" s="11" t="s">
        <v>171</v>
      </c>
      <c r="K12" s="11" t="s">
        <v>185</v>
      </c>
    </row>
    <row r="13" s="2" customFormat="1" ht="52" spans="1:11">
      <c r="A13" s="9">
        <v>21</v>
      </c>
      <c r="B13" s="10" t="s">
        <v>66</v>
      </c>
      <c r="C13" s="10" t="s">
        <v>78</v>
      </c>
      <c r="D13" s="10" t="s">
        <v>79</v>
      </c>
      <c r="E13" s="9">
        <v>2024</v>
      </c>
      <c r="F13" s="10" t="s">
        <v>68</v>
      </c>
      <c r="G13" s="10" t="s">
        <v>173</v>
      </c>
      <c r="H13" s="11"/>
      <c r="I13" s="11" t="s">
        <v>186</v>
      </c>
      <c r="J13" s="11" t="s">
        <v>187</v>
      </c>
      <c r="K13" s="11" t="s">
        <v>188</v>
      </c>
    </row>
    <row r="14" s="2" customFormat="1" ht="65" spans="1:11">
      <c r="A14" s="9">
        <v>21</v>
      </c>
      <c r="B14" s="10" t="s">
        <v>66</v>
      </c>
      <c r="C14" s="10" t="s">
        <v>78</v>
      </c>
      <c r="D14" s="10" t="s">
        <v>79</v>
      </c>
      <c r="E14" s="9">
        <v>2024</v>
      </c>
      <c r="F14" s="10" t="s">
        <v>68</v>
      </c>
      <c r="G14" s="10" t="s">
        <v>173</v>
      </c>
      <c r="H14" s="11" t="s">
        <v>189</v>
      </c>
      <c r="I14" s="11"/>
      <c r="J14" s="11" t="s">
        <v>190</v>
      </c>
      <c r="K14" s="11" t="s">
        <v>191</v>
      </c>
    </row>
    <row r="15" s="2" customFormat="1" ht="104" spans="1:11">
      <c r="A15" s="9">
        <v>22</v>
      </c>
      <c r="B15" s="10" t="s">
        <v>66</v>
      </c>
      <c r="C15" s="10" t="s">
        <v>80</v>
      </c>
      <c r="D15" s="10" t="s">
        <v>81</v>
      </c>
      <c r="E15" s="9">
        <v>2024</v>
      </c>
      <c r="F15" s="10" t="s">
        <v>68</v>
      </c>
      <c r="G15" s="10" t="s">
        <v>160</v>
      </c>
      <c r="H15" s="11" t="s">
        <v>192</v>
      </c>
      <c r="I15" s="11"/>
      <c r="J15" s="11" t="s">
        <v>171</v>
      </c>
      <c r="K15" s="11" t="s">
        <v>193</v>
      </c>
    </row>
    <row r="16" s="2" customFormat="1" ht="91" spans="1:11">
      <c r="A16" s="9">
        <v>22</v>
      </c>
      <c r="B16" s="10" t="s">
        <v>66</v>
      </c>
      <c r="C16" s="10" t="s">
        <v>80</v>
      </c>
      <c r="D16" s="10" t="s">
        <v>81</v>
      </c>
      <c r="E16" s="9">
        <v>2024</v>
      </c>
      <c r="F16" s="10" t="s">
        <v>68</v>
      </c>
      <c r="G16" s="10" t="s">
        <v>156</v>
      </c>
      <c r="H16" s="11" t="s">
        <v>194</v>
      </c>
      <c r="I16" s="11"/>
      <c r="J16" s="11" t="s">
        <v>195</v>
      </c>
      <c r="K16" s="11" t="s">
        <v>196</v>
      </c>
    </row>
    <row r="17" s="2" customFormat="1" ht="104" spans="1:11">
      <c r="A17" s="9">
        <v>23</v>
      </c>
      <c r="B17" s="10" t="s">
        <v>66</v>
      </c>
      <c r="C17" s="10" t="s">
        <v>82</v>
      </c>
      <c r="D17" s="10" t="s">
        <v>83</v>
      </c>
      <c r="E17" s="9">
        <v>2024</v>
      </c>
      <c r="F17" s="10" t="s">
        <v>68</v>
      </c>
      <c r="G17" s="10" t="s">
        <v>160</v>
      </c>
      <c r="H17" s="11" t="s">
        <v>197</v>
      </c>
      <c r="I17" s="11"/>
      <c r="J17" s="11" t="s">
        <v>171</v>
      </c>
      <c r="K17" s="11" t="s">
        <v>198</v>
      </c>
    </row>
    <row r="18" s="2" customFormat="1" ht="91" spans="1:11">
      <c r="A18" s="9">
        <v>23</v>
      </c>
      <c r="B18" s="10" t="s">
        <v>66</v>
      </c>
      <c r="C18" s="10" t="s">
        <v>82</v>
      </c>
      <c r="D18" s="10" t="s">
        <v>83</v>
      </c>
      <c r="E18" s="9">
        <v>2024</v>
      </c>
      <c r="F18" s="10" t="s">
        <v>68</v>
      </c>
      <c r="G18" s="10" t="s">
        <v>156</v>
      </c>
      <c r="H18" s="11" t="s">
        <v>199</v>
      </c>
      <c r="I18" s="11"/>
      <c r="J18" s="11" t="s">
        <v>200</v>
      </c>
      <c r="K18" s="11" t="s">
        <v>201</v>
      </c>
    </row>
    <row r="19" s="2" customFormat="1" ht="94" customHeight="1" spans="1:11">
      <c r="A19" s="9">
        <v>23</v>
      </c>
      <c r="B19" s="10" t="s">
        <v>66</v>
      </c>
      <c r="C19" s="10" t="s">
        <v>82</v>
      </c>
      <c r="D19" s="10" t="s">
        <v>83</v>
      </c>
      <c r="E19" s="9">
        <v>2024</v>
      </c>
      <c r="F19" s="10" t="s">
        <v>68</v>
      </c>
      <c r="G19" s="10" t="s">
        <v>202</v>
      </c>
      <c r="H19" s="11"/>
      <c r="I19" s="11" t="s">
        <v>203</v>
      </c>
      <c r="J19" s="11" t="s">
        <v>204</v>
      </c>
      <c r="K19" s="11" t="s">
        <v>205</v>
      </c>
    </row>
    <row r="20" s="2" customFormat="1" ht="104" spans="1:11">
      <c r="A20" s="9">
        <v>24</v>
      </c>
      <c r="B20" s="10" t="s">
        <v>66</v>
      </c>
      <c r="C20" s="10" t="s">
        <v>84</v>
      </c>
      <c r="D20" s="10" t="s">
        <v>79</v>
      </c>
      <c r="E20" s="9">
        <v>2024</v>
      </c>
      <c r="F20" s="10" t="s">
        <v>68</v>
      </c>
      <c r="G20" s="10" t="s">
        <v>160</v>
      </c>
      <c r="H20" s="11"/>
      <c r="I20" s="11" t="s">
        <v>206</v>
      </c>
      <c r="J20" s="11" t="s">
        <v>207</v>
      </c>
      <c r="K20" s="11" t="s">
        <v>208</v>
      </c>
    </row>
    <row r="21" s="2" customFormat="1" ht="78" spans="1:11">
      <c r="A21" s="9">
        <v>24</v>
      </c>
      <c r="B21" s="10" t="s">
        <v>66</v>
      </c>
      <c r="C21" s="10" t="s">
        <v>84</v>
      </c>
      <c r="D21" s="10" t="s">
        <v>79</v>
      </c>
      <c r="E21" s="9">
        <v>2024</v>
      </c>
      <c r="F21" s="10" t="s">
        <v>68</v>
      </c>
      <c r="G21" s="10" t="s">
        <v>156</v>
      </c>
      <c r="H21" s="11" t="s">
        <v>209</v>
      </c>
      <c r="I21" s="11"/>
      <c r="J21" s="11" t="s">
        <v>210</v>
      </c>
      <c r="K21" s="11" t="s">
        <v>211</v>
      </c>
    </row>
    <row r="22" s="2" customFormat="1" ht="65" spans="1:11">
      <c r="A22" s="9">
        <v>24</v>
      </c>
      <c r="B22" s="10" t="s">
        <v>66</v>
      </c>
      <c r="C22" s="10" t="s">
        <v>84</v>
      </c>
      <c r="D22" s="10" t="s">
        <v>79</v>
      </c>
      <c r="E22" s="9">
        <v>2024</v>
      </c>
      <c r="F22" s="10" t="s">
        <v>68</v>
      </c>
      <c r="G22" s="10" t="s">
        <v>202</v>
      </c>
      <c r="H22" s="11"/>
      <c r="I22" s="11" t="s">
        <v>212</v>
      </c>
      <c r="J22" s="11" t="s">
        <v>204</v>
      </c>
      <c r="K22" s="11" t="s">
        <v>213</v>
      </c>
    </row>
    <row r="23" s="2" customFormat="1" ht="91" spans="1:11">
      <c r="A23" s="9">
        <v>25</v>
      </c>
      <c r="B23" s="10" t="s">
        <v>66</v>
      </c>
      <c r="C23" s="10" t="s">
        <v>85</v>
      </c>
      <c r="D23" s="10" t="s">
        <v>86</v>
      </c>
      <c r="E23" s="9">
        <v>2024</v>
      </c>
      <c r="F23" s="10" t="s">
        <v>87</v>
      </c>
      <c r="G23" s="10" t="s">
        <v>156</v>
      </c>
      <c r="H23" s="11" t="s">
        <v>214</v>
      </c>
      <c r="I23" s="11"/>
      <c r="J23" s="11" t="s">
        <v>215</v>
      </c>
      <c r="K23" s="11" t="s">
        <v>216</v>
      </c>
    </row>
    <row r="24" s="2" customFormat="1" ht="91" spans="1:11">
      <c r="A24" s="9">
        <v>26</v>
      </c>
      <c r="B24" s="10" t="s">
        <v>66</v>
      </c>
      <c r="C24" s="10" t="s">
        <v>88</v>
      </c>
      <c r="D24" s="10" t="s">
        <v>89</v>
      </c>
      <c r="E24" s="9">
        <v>2024</v>
      </c>
      <c r="F24" s="10" t="s">
        <v>68</v>
      </c>
      <c r="G24" s="10" t="s">
        <v>156</v>
      </c>
      <c r="H24" s="11" t="s">
        <v>217</v>
      </c>
      <c r="I24" s="11"/>
      <c r="J24" s="11" t="s">
        <v>218</v>
      </c>
      <c r="K24" s="11" t="s">
        <v>219</v>
      </c>
    </row>
    <row r="25" s="2" customFormat="1" ht="55" customHeight="1" spans="1:11">
      <c r="A25" s="9">
        <v>27</v>
      </c>
      <c r="B25" s="10" t="s">
        <v>66</v>
      </c>
      <c r="C25" s="10" t="s">
        <v>55</v>
      </c>
      <c r="D25" s="10" t="s">
        <v>90</v>
      </c>
      <c r="E25" s="9">
        <v>2024</v>
      </c>
      <c r="F25" s="10" t="s">
        <v>91</v>
      </c>
      <c r="G25" s="10" t="s">
        <v>173</v>
      </c>
      <c r="H25" s="11" t="s">
        <v>220</v>
      </c>
      <c r="I25" s="11"/>
      <c r="J25" s="11" t="s">
        <v>221</v>
      </c>
      <c r="K25" s="11" t="s">
        <v>222</v>
      </c>
    </row>
    <row r="26" s="2" customFormat="1" ht="31" customHeight="1" spans="1:11">
      <c r="A26" s="9">
        <v>28</v>
      </c>
      <c r="B26" s="10" t="s">
        <v>66</v>
      </c>
      <c r="C26" s="10" t="s">
        <v>55</v>
      </c>
      <c r="D26" s="10" t="s">
        <v>93</v>
      </c>
      <c r="E26" s="9">
        <v>2024</v>
      </c>
      <c r="F26" s="10" t="s">
        <v>91</v>
      </c>
      <c r="G26" s="10" t="s">
        <v>173</v>
      </c>
      <c r="H26" s="11" t="s">
        <v>223</v>
      </c>
      <c r="I26" s="11"/>
      <c r="J26" s="11" t="s">
        <v>221</v>
      </c>
      <c r="K26" s="11" t="s">
        <v>222</v>
      </c>
    </row>
    <row r="27" s="2" customFormat="1" ht="104" spans="1:11">
      <c r="A27" s="9">
        <v>29</v>
      </c>
      <c r="B27" s="10" t="s">
        <v>66</v>
      </c>
      <c r="C27" s="10" t="s">
        <v>94</v>
      </c>
      <c r="D27" s="10" t="s">
        <v>95</v>
      </c>
      <c r="E27" s="9">
        <v>2024</v>
      </c>
      <c r="F27" s="10" t="s">
        <v>96</v>
      </c>
      <c r="G27" s="10" t="s">
        <v>173</v>
      </c>
      <c r="H27" s="11" t="s">
        <v>224</v>
      </c>
      <c r="I27" s="11"/>
      <c r="J27" s="11" t="s">
        <v>221</v>
      </c>
      <c r="K27" s="11" t="s">
        <v>225</v>
      </c>
    </row>
    <row r="28" s="2" customFormat="1" ht="91" spans="1:11">
      <c r="A28" s="9">
        <v>30</v>
      </c>
      <c r="B28" s="10" t="s">
        <v>66</v>
      </c>
      <c r="C28" s="10" t="s">
        <v>30</v>
      </c>
      <c r="D28" s="10" t="s">
        <v>97</v>
      </c>
      <c r="E28" s="9">
        <v>2024</v>
      </c>
      <c r="F28" s="10" t="s">
        <v>96</v>
      </c>
      <c r="G28" s="10" t="s">
        <v>156</v>
      </c>
      <c r="H28" s="11" t="s">
        <v>226</v>
      </c>
      <c r="I28" s="11"/>
      <c r="J28" s="11" t="s">
        <v>218</v>
      </c>
      <c r="K28" s="11" t="s">
        <v>227</v>
      </c>
    </row>
    <row r="29" s="2" customFormat="1" ht="52" spans="1:11">
      <c r="A29" s="9">
        <v>30</v>
      </c>
      <c r="B29" s="10" t="s">
        <v>66</v>
      </c>
      <c r="C29" s="10" t="s">
        <v>30</v>
      </c>
      <c r="D29" s="10" t="s">
        <v>97</v>
      </c>
      <c r="E29" s="9">
        <v>2024</v>
      </c>
      <c r="F29" s="10" t="s">
        <v>96</v>
      </c>
      <c r="G29" s="10" t="s">
        <v>173</v>
      </c>
      <c r="H29" s="11" t="s">
        <v>228</v>
      </c>
      <c r="I29" s="11"/>
      <c r="J29" s="11" t="s">
        <v>221</v>
      </c>
      <c r="K29" s="11" t="s">
        <v>229</v>
      </c>
    </row>
  </sheetData>
  <sheetProtection formatCells="0" insertHyperlinks="0" autoFilter="0"/>
  <autoFilter xmlns:etc="http://www.wps.cn/officeDocument/2017/etCustomData" ref="A2:I29" etc:filterBottomFollowUsedRange="0">
    <extLst/>
  </autoFilter>
  <mergeCells count="1">
    <mergeCell ref="A1:K1"/>
  </mergeCells>
  <dataValidations count="1">
    <dataValidation type="list" allowBlank="1" showInputMessage="1" showErrorMessage="1" sqref="G3:G29">
      <formula1>$M$3:$M$24</formula1>
    </dataValidation>
  </dataValidation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M57"/>
  <sheetViews>
    <sheetView tabSelected="1" view="pageBreakPreview" zoomScale="70" zoomScaleNormal="70" workbookViewId="0">
      <pane xSplit="1" ySplit="2" topLeftCell="D35" activePane="bottomRight" state="frozen"/>
      <selection/>
      <selection pane="topRight"/>
      <selection pane="bottomLeft"/>
      <selection pane="bottomRight" activeCell="H50" sqref="H50"/>
    </sheetView>
  </sheetViews>
  <sheetFormatPr defaultColWidth="9" defaultRowHeight="14"/>
  <cols>
    <col min="1" max="1" width="5.66666666666667" style="62" customWidth="1"/>
    <col min="2" max="2" width="10.4416666666667" style="63" customWidth="1"/>
    <col min="3" max="3" width="14.1083333333333" style="63" customWidth="1"/>
    <col min="4" max="4" width="21.3333333333333" style="63" customWidth="1"/>
    <col min="5" max="5" width="5" style="62" customWidth="1"/>
    <col min="6" max="6" width="11" style="63" customWidth="1"/>
    <col min="7" max="7" width="14" style="63" customWidth="1"/>
    <col min="8" max="8" width="39.8916666666667" style="63" customWidth="1"/>
    <col min="9" max="9" width="32.8916666666667" style="63" customWidth="1"/>
    <col min="10" max="10" width="27.1083333333333" style="63" customWidth="1"/>
    <col min="11" max="11" width="25.4416666666667" style="63" customWidth="1"/>
    <col min="12" max="12" width="8.66666666666667" style="62"/>
    <col min="13" max="13" width="26.4416666666667" style="62" customWidth="1"/>
    <col min="14" max="16372" width="8.66666666666667" style="62"/>
    <col min="16373" max="16384" width="9" style="62"/>
  </cols>
  <sheetData>
    <row r="1" ht="25.5" spans="1:11">
      <c r="A1" s="64" t="s">
        <v>230</v>
      </c>
      <c r="B1" s="64"/>
      <c r="C1" s="64"/>
      <c r="D1" s="64"/>
      <c r="E1" s="64"/>
      <c r="F1" s="64"/>
      <c r="G1" s="64"/>
      <c r="H1" s="64"/>
      <c r="I1" s="64"/>
      <c r="J1" s="64"/>
      <c r="K1" s="64"/>
    </row>
    <row r="2" s="60" customFormat="1" ht="43" customHeight="1" spans="1:13">
      <c r="A2" s="65" t="s">
        <v>231</v>
      </c>
      <c r="B2" s="65" t="s">
        <v>232</v>
      </c>
      <c r="C2" s="65" t="s">
        <v>233</v>
      </c>
      <c r="D2" s="65" t="s">
        <v>234</v>
      </c>
      <c r="E2" s="65" t="s">
        <v>235</v>
      </c>
      <c r="F2" s="65" t="s">
        <v>236</v>
      </c>
      <c r="G2" s="65" t="s">
        <v>237</v>
      </c>
      <c r="H2" s="66" t="s">
        <v>238</v>
      </c>
      <c r="I2" s="66" t="s">
        <v>239</v>
      </c>
      <c r="J2" s="65" t="s">
        <v>240</v>
      </c>
      <c r="K2" s="65" t="s">
        <v>241</v>
      </c>
      <c r="M2" s="60" t="s">
        <v>237</v>
      </c>
    </row>
    <row r="3" s="61" customFormat="1" ht="48" spans="1:13">
      <c r="A3" s="67">
        <v>1</v>
      </c>
      <c r="B3" s="65" t="s">
        <v>242</v>
      </c>
      <c r="C3" s="65" t="s">
        <v>243</v>
      </c>
      <c r="D3" s="65" t="s">
        <v>244</v>
      </c>
      <c r="E3" s="67">
        <v>2023</v>
      </c>
      <c r="F3" s="65" t="s">
        <v>245</v>
      </c>
      <c r="G3" s="68" t="s">
        <v>246</v>
      </c>
      <c r="H3" s="69" t="s">
        <v>247</v>
      </c>
      <c r="I3" s="69"/>
      <c r="J3" s="69" t="s">
        <v>248</v>
      </c>
      <c r="K3" s="69" t="s">
        <v>249</v>
      </c>
      <c r="M3" s="61" t="s">
        <v>250</v>
      </c>
    </row>
    <row r="4" s="61" customFormat="1" ht="48" spans="1:13">
      <c r="A4" s="67">
        <v>2</v>
      </c>
      <c r="B4" s="65" t="s">
        <v>242</v>
      </c>
      <c r="C4" s="65" t="s">
        <v>243</v>
      </c>
      <c r="D4" s="65" t="s">
        <v>244</v>
      </c>
      <c r="E4" s="67">
        <v>2023</v>
      </c>
      <c r="F4" s="65" t="s">
        <v>245</v>
      </c>
      <c r="G4" s="68" t="s">
        <v>246</v>
      </c>
      <c r="H4" s="69" t="s">
        <v>251</v>
      </c>
      <c r="I4" s="69"/>
      <c r="J4" s="69" t="s">
        <v>248</v>
      </c>
      <c r="K4" s="69" t="s">
        <v>252</v>
      </c>
      <c r="M4" s="61" t="s">
        <v>253</v>
      </c>
    </row>
    <row r="5" s="61" customFormat="1" ht="48" spans="1:13">
      <c r="A5" s="67">
        <v>3</v>
      </c>
      <c r="B5" s="65" t="s">
        <v>242</v>
      </c>
      <c r="C5" s="65" t="s">
        <v>243</v>
      </c>
      <c r="D5" s="65" t="s">
        <v>244</v>
      </c>
      <c r="E5" s="67">
        <v>2023</v>
      </c>
      <c r="F5" s="65" t="s">
        <v>245</v>
      </c>
      <c r="G5" s="68" t="s">
        <v>254</v>
      </c>
      <c r="H5" s="69" t="s">
        <v>255</v>
      </c>
      <c r="I5" s="69"/>
      <c r="J5" s="69" t="s">
        <v>256</v>
      </c>
      <c r="K5" s="69" t="s">
        <v>257</v>
      </c>
      <c r="M5" s="61" t="s">
        <v>258</v>
      </c>
    </row>
    <row r="6" s="61" customFormat="1" ht="82" customHeight="1" spans="1:13">
      <c r="A6" s="67">
        <v>4</v>
      </c>
      <c r="B6" s="65" t="s">
        <v>242</v>
      </c>
      <c r="C6" s="65" t="s">
        <v>243</v>
      </c>
      <c r="D6" s="65" t="s">
        <v>244</v>
      </c>
      <c r="E6" s="67">
        <v>2023</v>
      </c>
      <c r="F6" s="65" t="s">
        <v>245</v>
      </c>
      <c r="G6" s="68" t="s">
        <v>259</v>
      </c>
      <c r="H6" s="69"/>
      <c r="I6" s="69" t="s">
        <v>260</v>
      </c>
      <c r="J6" s="69" t="s">
        <v>261</v>
      </c>
      <c r="K6" s="69" t="s">
        <v>262</v>
      </c>
      <c r="M6" s="61" t="s">
        <v>263</v>
      </c>
    </row>
    <row r="7" s="61" customFormat="1" ht="48" spans="1:11">
      <c r="A7" s="67">
        <v>5</v>
      </c>
      <c r="B7" s="65" t="s">
        <v>242</v>
      </c>
      <c r="C7" s="65" t="s">
        <v>243</v>
      </c>
      <c r="D7" s="65" t="s">
        <v>244</v>
      </c>
      <c r="E7" s="67">
        <v>2023</v>
      </c>
      <c r="F7" s="65" t="s">
        <v>245</v>
      </c>
      <c r="G7" s="68" t="s">
        <v>259</v>
      </c>
      <c r="H7" s="69"/>
      <c r="I7" s="69" t="s">
        <v>264</v>
      </c>
      <c r="J7" s="69" t="s">
        <v>261</v>
      </c>
      <c r="K7" s="69" t="s">
        <v>265</v>
      </c>
    </row>
    <row r="8" s="61" customFormat="1" ht="60" spans="1:11">
      <c r="A8" s="67">
        <v>6</v>
      </c>
      <c r="B8" s="65" t="s">
        <v>242</v>
      </c>
      <c r="C8" s="65" t="s">
        <v>243</v>
      </c>
      <c r="D8" s="65" t="s">
        <v>266</v>
      </c>
      <c r="E8" s="67">
        <v>2023</v>
      </c>
      <c r="F8" s="65" t="s">
        <v>266</v>
      </c>
      <c r="G8" s="68" t="s">
        <v>259</v>
      </c>
      <c r="H8" s="69"/>
      <c r="I8" s="69" t="s">
        <v>267</v>
      </c>
      <c r="J8" s="69" t="s">
        <v>261</v>
      </c>
      <c r="K8" s="69" t="s">
        <v>268</v>
      </c>
    </row>
    <row r="9" s="61" customFormat="1" ht="48" spans="1:11">
      <c r="A9" s="67">
        <v>7</v>
      </c>
      <c r="B9" s="65" t="s">
        <v>242</v>
      </c>
      <c r="C9" s="65" t="s">
        <v>243</v>
      </c>
      <c r="D9" s="65" t="s">
        <v>266</v>
      </c>
      <c r="E9" s="67">
        <v>2023</v>
      </c>
      <c r="F9" s="65" t="s">
        <v>266</v>
      </c>
      <c r="G9" s="68" t="s">
        <v>246</v>
      </c>
      <c r="H9" s="69" t="s">
        <v>269</v>
      </c>
      <c r="I9" s="69"/>
      <c r="J9" s="69" t="s">
        <v>248</v>
      </c>
      <c r="K9" s="69" t="s">
        <v>270</v>
      </c>
    </row>
    <row r="10" s="61" customFormat="1" ht="108" spans="1:11">
      <c r="A10" s="67">
        <v>8</v>
      </c>
      <c r="B10" s="65" t="s">
        <v>242</v>
      </c>
      <c r="C10" s="65" t="s">
        <v>271</v>
      </c>
      <c r="D10" s="65" t="s">
        <v>272</v>
      </c>
      <c r="E10" s="67">
        <v>2023</v>
      </c>
      <c r="F10" s="65" t="s">
        <v>273</v>
      </c>
      <c r="G10" s="68" t="s">
        <v>274</v>
      </c>
      <c r="H10" s="69" t="s">
        <v>275</v>
      </c>
      <c r="I10" s="69"/>
      <c r="J10" s="69" t="s">
        <v>276</v>
      </c>
      <c r="K10" s="69" t="s">
        <v>277</v>
      </c>
    </row>
    <row r="11" s="61" customFormat="1" ht="60" spans="1:11">
      <c r="A11" s="67">
        <v>9</v>
      </c>
      <c r="B11" s="65" t="s">
        <v>242</v>
      </c>
      <c r="C11" s="65" t="s">
        <v>271</v>
      </c>
      <c r="D11" s="65" t="s">
        <v>272</v>
      </c>
      <c r="E11" s="67">
        <v>2023</v>
      </c>
      <c r="F11" s="65" t="s">
        <v>273</v>
      </c>
      <c r="G11" s="68" t="s">
        <v>246</v>
      </c>
      <c r="H11" s="69" t="s">
        <v>278</v>
      </c>
      <c r="I11" s="69"/>
      <c r="J11" s="69" t="s">
        <v>248</v>
      </c>
      <c r="K11" s="69" t="s">
        <v>279</v>
      </c>
    </row>
    <row r="12" s="61" customFormat="1" ht="72" spans="1:11">
      <c r="A12" s="67">
        <v>10</v>
      </c>
      <c r="B12" s="65" t="s">
        <v>242</v>
      </c>
      <c r="C12" s="65" t="s">
        <v>271</v>
      </c>
      <c r="D12" s="65" t="s">
        <v>272</v>
      </c>
      <c r="E12" s="67">
        <v>2023</v>
      </c>
      <c r="F12" s="65" t="s">
        <v>273</v>
      </c>
      <c r="G12" s="68" t="s">
        <v>246</v>
      </c>
      <c r="H12" s="69"/>
      <c r="I12" s="69" t="s">
        <v>280</v>
      </c>
      <c r="J12" s="69" t="s">
        <v>281</v>
      </c>
      <c r="K12" s="69" t="s">
        <v>282</v>
      </c>
    </row>
    <row r="13" s="61" customFormat="1" ht="60" spans="1:11">
      <c r="A13" s="67">
        <v>11</v>
      </c>
      <c r="B13" s="65" t="s">
        <v>242</v>
      </c>
      <c r="C13" s="65" t="s">
        <v>271</v>
      </c>
      <c r="D13" s="65" t="s">
        <v>272</v>
      </c>
      <c r="E13" s="67">
        <v>2023</v>
      </c>
      <c r="F13" s="65" t="s">
        <v>273</v>
      </c>
      <c r="G13" s="68" t="s">
        <v>259</v>
      </c>
      <c r="H13" s="69"/>
      <c r="I13" s="69" t="s">
        <v>283</v>
      </c>
      <c r="J13" s="69" t="s">
        <v>284</v>
      </c>
      <c r="K13" s="69" t="s">
        <v>285</v>
      </c>
    </row>
    <row r="14" s="61" customFormat="1" ht="96" spans="1:11">
      <c r="A14" s="67">
        <v>12</v>
      </c>
      <c r="B14" s="65" t="s">
        <v>242</v>
      </c>
      <c r="C14" s="65" t="s">
        <v>286</v>
      </c>
      <c r="D14" s="65" t="s">
        <v>287</v>
      </c>
      <c r="E14" s="67">
        <v>2023</v>
      </c>
      <c r="F14" s="65" t="s">
        <v>288</v>
      </c>
      <c r="G14" s="68" t="s">
        <v>274</v>
      </c>
      <c r="H14" s="69" t="s">
        <v>289</v>
      </c>
      <c r="I14" s="69"/>
      <c r="J14" s="69" t="s">
        <v>276</v>
      </c>
      <c r="K14" s="69" t="s">
        <v>290</v>
      </c>
    </row>
    <row r="15" s="61" customFormat="1" ht="60" spans="1:11">
      <c r="A15" s="67">
        <v>13</v>
      </c>
      <c r="B15" s="65" t="s">
        <v>242</v>
      </c>
      <c r="C15" s="65" t="s">
        <v>286</v>
      </c>
      <c r="D15" s="65" t="s">
        <v>287</v>
      </c>
      <c r="E15" s="67">
        <v>2023</v>
      </c>
      <c r="F15" s="65" t="s">
        <v>288</v>
      </c>
      <c r="G15" s="68" t="s">
        <v>246</v>
      </c>
      <c r="H15" s="69" t="s">
        <v>291</v>
      </c>
      <c r="I15" s="69"/>
      <c r="J15" s="69" t="s">
        <v>248</v>
      </c>
      <c r="K15" s="69" t="s">
        <v>292</v>
      </c>
    </row>
    <row r="16" s="61" customFormat="1" ht="36" spans="1:11">
      <c r="A16" s="67">
        <v>14</v>
      </c>
      <c r="B16" s="65" t="s">
        <v>242</v>
      </c>
      <c r="C16" s="65" t="s">
        <v>286</v>
      </c>
      <c r="D16" s="65" t="s">
        <v>287</v>
      </c>
      <c r="E16" s="67">
        <v>2023</v>
      </c>
      <c r="F16" s="65" t="s">
        <v>288</v>
      </c>
      <c r="G16" s="68" t="s">
        <v>246</v>
      </c>
      <c r="H16" s="69" t="s">
        <v>293</v>
      </c>
      <c r="I16" s="69"/>
      <c r="J16" s="69" t="s">
        <v>281</v>
      </c>
      <c r="K16" s="69" t="s">
        <v>294</v>
      </c>
    </row>
    <row r="17" s="61" customFormat="1" ht="36" spans="1:11">
      <c r="A17" s="67">
        <v>15</v>
      </c>
      <c r="B17" s="65" t="s">
        <v>242</v>
      </c>
      <c r="C17" s="65" t="s">
        <v>286</v>
      </c>
      <c r="D17" s="65" t="s">
        <v>287</v>
      </c>
      <c r="E17" s="67">
        <v>2023</v>
      </c>
      <c r="F17" s="65" t="s">
        <v>288</v>
      </c>
      <c r="G17" s="68" t="s">
        <v>246</v>
      </c>
      <c r="H17" s="69" t="s">
        <v>295</v>
      </c>
      <c r="I17" s="69"/>
      <c r="J17" s="69" t="s">
        <v>296</v>
      </c>
      <c r="K17" s="69" t="s">
        <v>297</v>
      </c>
    </row>
    <row r="18" s="61" customFormat="1" ht="96" spans="1:11">
      <c r="A18" s="67">
        <v>16</v>
      </c>
      <c r="B18" s="65" t="s">
        <v>242</v>
      </c>
      <c r="C18" s="65" t="s">
        <v>286</v>
      </c>
      <c r="D18" s="65" t="s">
        <v>287</v>
      </c>
      <c r="E18" s="67">
        <v>2023</v>
      </c>
      <c r="F18" s="65" t="s">
        <v>288</v>
      </c>
      <c r="G18" s="68" t="s">
        <v>259</v>
      </c>
      <c r="H18" s="69"/>
      <c r="I18" s="70" t="s">
        <v>298</v>
      </c>
      <c r="J18" s="69" t="s">
        <v>284</v>
      </c>
      <c r="K18" s="69" t="s">
        <v>299</v>
      </c>
    </row>
    <row r="19" s="61" customFormat="1" ht="55" customHeight="1" spans="1:11">
      <c r="A19" s="67">
        <v>17</v>
      </c>
      <c r="B19" s="65" t="s">
        <v>242</v>
      </c>
      <c r="C19" s="65" t="s">
        <v>286</v>
      </c>
      <c r="D19" s="65" t="s">
        <v>300</v>
      </c>
      <c r="E19" s="67">
        <v>2023</v>
      </c>
      <c r="F19" s="65" t="s">
        <v>288</v>
      </c>
      <c r="G19" s="68" t="s">
        <v>246</v>
      </c>
      <c r="H19" s="69" t="s">
        <v>301</v>
      </c>
      <c r="I19" s="69"/>
      <c r="J19" s="69" t="s">
        <v>302</v>
      </c>
      <c r="K19" s="69" t="s">
        <v>303</v>
      </c>
    </row>
    <row r="20" s="61" customFormat="1" ht="84" spans="1:11">
      <c r="A20" s="67">
        <v>18</v>
      </c>
      <c r="B20" s="65" t="s">
        <v>242</v>
      </c>
      <c r="C20" s="65" t="s">
        <v>286</v>
      </c>
      <c r="D20" s="65" t="s">
        <v>300</v>
      </c>
      <c r="E20" s="67">
        <v>2023</v>
      </c>
      <c r="F20" s="65" t="s">
        <v>288</v>
      </c>
      <c r="G20" s="68" t="s">
        <v>246</v>
      </c>
      <c r="H20" s="69" t="s">
        <v>304</v>
      </c>
      <c r="I20" s="69"/>
      <c r="J20" s="69" t="s">
        <v>248</v>
      </c>
      <c r="K20" s="69" t="s">
        <v>305</v>
      </c>
    </row>
    <row r="21" s="61" customFormat="1" ht="60" spans="1:11">
      <c r="A21" s="67">
        <v>19</v>
      </c>
      <c r="B21" s="65" t="s">
        <v>242</v>
      </c>
      <c r="C21" s="65" t="s">
        <v>286</v>
      </c>
      <c r="D21" s="65" t="s">
        <v>300</v>
      </c>
      <c r="E21" s="67">
        <v>2023</v>
      </c>
      <c r="F21" s="65" t="s">
        <v>288</v>
      </c>
      <c r="G21" s="68" t="s">
        <v>259</v>
      </c>
      <c r="H21" s="69"/>
      <c r="I21" s="69" t="s">
        <v>306</v>
      </c>
      <c r="J21" s="69" t="s">
        <v>284</v>
      </c>
      <c r="K21" s="69" t="s">
        <v>307</v>
      </c>
    </row>
    <row r="22" s="61" customFormat="1" ht="48" spans="1:11">
      <c r="A22" s="67">
        <v>20</v>
      </c>
      <c r="B22" s="65" t="s">
        <v>242</v>
      </c>
      <c r="C22" s="65" t="s">
        <v>286</v>
      </c>
      <c r="D22" s="65" t="s">
        <v>308</v>
      </c>
      <c r="E22" s="67">
        <v>2023</v>
      </c>
      <c r="F22" s="65" t="s">
        <v>288</v>
      </c>
      <c r="G22" s="68" t="s">
        <v>246</v>
      </c>
      <c r="H22" s="69" t="s">
        <v>301</v>
      </c>
      <c r="I22" s="69"/>
      <c r="J22" s="69" t="s">
        <v>302</v>
      </c>
      <c r="K22" s="69" t="s">
        <v>303</v>
      </c>
    </row>
    <row r="23" s="61" customFormat="1" ht="84" spans="1:11">
      <c r="A23" s="67">
        <v>21</v>
      </c>
      <c r="B23" s="65" t="s">
        <v>242</v>
      </c>
      <c r="C23" s="65" t="s">
        <v>286</v>
      </c>
      <c r="D23" s="65" t="s">
        <v>308</v>
      </c>
      <c r="E23" s="67">
        <v>2023</v>
      </c>
      <c r="F23" s="65" t="s">
        <v>288</v>
      </c>
      <c r="G23" s="68" t="s">
        <v>246</v>
      </c>
      <c r="H23" s="69" t="s">
        <v>304</v>
      </c>
      <c r="I23" s="69"/>
      <c r="J23" s="69" t="s">
        <v>248</v>
      </c>
      <c r="K23" s="69" t="s">
        <v>305</v>
      </c>
    </row>
    <row r="24" s="61" customFormat="1" ht="144" spans="1:11">
      <c r="A24" s="67">
        <v>22</v>
      </c>
      <c r="B24" s="65" t="s">
        <v>242</v>
      </c>
      <c r="C24" s="65" t="s">
        <v>309</v>
      </c>
      <c r="D24" s="65" t="s">
        <v>310</v>
      </c>
      <c r="E24" s="67">
        <v>2023</v>
      </c>
      <c r="F24" s="65" t="s">
        <v>288</v>
      </c>
      <c r="G24" s="68" t="s">
        <v>246</v>
      </c>
      <c r="H24" s="69" t="s">
        <v>311</v>
      </c>
      <c r="I24" s="69"/>
      <c r="J24" s="69" t="s">
        <v>312</v>
      </c>
      <c r="K24" s="69" t="s">
        <v>313</v>
      </c>
    </row>
    <row r="25" s="61" customFormat="1" ht="84" spans="1:11">
      <c r="A25" s="67">
        <v>23</v>
      </c>
      <c r="B25" s="65" t="s">
        <v>242</v>
      </c>
      <c r="C25" s="65" t="s">
        <v>309</v>
      </c>
      <c r="D25" s="65" t="s">
        <v>310</v>
      </c>
      <c r="E25" s="67">
        <v>2023</v>
      </c>
      <c r="F25" s="65" t="s">
        <v>288</v>
      </c>
      <c r="G25" s="68" t="s">
        <v>246</v>
      </c>
      <c r="H25" s="69" t="s">
        <v>314</v>
      </c>
      <c r="I25" s="69"/>
      <c r="J25" s="69" t="s">
        <v>315</v>
      </c>
      <c r="K25" s="69" t="s">
        <v>316</v>
      </c>
    </row>
    <row r="26" s="61" customFormat="1" ht="60" spans="1:11">
      <c r="A26" s="67">
        <v>24</v>
      </c>
      <c r="B26" s="65" t="s">
        <v>242</v>
      </c>
      <c r="C26" s="65" t="s">
        <v>309</v>
      </c>
      <c r="D26" s="65" t="s">
        <v>310</v>
      </c>
      <c r="E26" s="67">
        <v>2023</v>
      </c>
      <c r="F26" s="65" t="s">
        <v>288</v>
      </c>
      <c r="G26" s="68" t="s">
        <v>246</v>
      </c>
      <c r="H26" s="69" t="s">
        <v>317</v>
      </c>
      <c r="I26" s="69"/>
      <c r="J26" s="69" t="s">
        <v>318</v>
      </c>
      <c r="K26" s="69" t="s">
        <v>319</v>
      </c>
    </row>
    <row r="27" s="61" customFormat="1" ht="72" spans="1:11">
      <c r="A27" s="67">
        <v>25</v>
      </c>
      <c r="B27" s="65" t="s">
        <v>242</v>
      </c>
      <c r="C27" s="65" t="s">
        <v>309</v>
      </c>
      <c r="D27" s="65" t="s">
        <v>310</v>
      </c>
      <c r="E27" s="67">
        <v>2023</v>
      </c>
      <c r="F27" s="65" t="s">
        <v>288</v>
      </c>
      <c r="G27" s="68" t="s">
        <v>274</v>
      </c>
      <c r="H27" s="69" t="s">
        <v>320</v>
      </c>
      <c r="I27" s="69"/>
      <c r="J27" s="69" t="s">
        <v>321</v>
      </c>
      <c r="K27" s="69" t="s">
        <v>322</v>
      </c>
    </row>
    <row r="28" s="61" customFormat="1" ht="120" spans="1:11">
      <c r="A28" s="67">
        <v>26</v>
      </c>
      <c r="B28" s="65" t="s">
        <v>323</v>
      </c>
      <c r="C28" s="65" t="s">
        <v>324</v>
      </c>
      <c r="D28" s="65" t="s">
        <v>325</v>
      </c>
      <c r="E28" s="67">
        <v>2023</v>
      </c>
      <c r="F28" s="65"/>
      <c r="G28" s="65" t="s">
        <v>253</v>
      </c>
      <c r="H28" s="69" t="s">
        <v>326</v>
      </c>
      <c r="I28" s="69"/>
      <c r="J28" s="69" t="s">
        <v>327</v>
      </c>
      <c r="K28" s="69" t="s">
        <v>328</v>
      </c>
    </row>
    <row r="29" s="61" customFormat="1" ht="84" spans="1:11">
      <c r="A29" s="67">
        <v>27</v>
      </c>
      <c r="B29" s="65" t="s">
        <v>323</v>
      </c>
      <c r="C29" s="65" t="s">
        <v>324</v>
      </c>
      <c r="D29" s="65" t="s">
        <v>325</v>
      </c>
      <c r="E29" s="67">
        <v>2023</v>
      </c>
      <c r="F29" s="65"/>
      <c r="G29" s="65" t="s">
        <v>258</v>
      </c>
      <c r="H29" s="69" t="s">
        <v>329</v>
      </c>
      <c r="I29" s="69"/>
      <c r="J29" s="69" t="s">
        <v>330</v>
      </c>
      <c r="K29" s="69" t="s">
        <v>331</v>
      </c>
    </row>
    <row r="30" s="61" customFormat="1" ht="204" spans="1:11">
      <c r="A30" s="67">
        <v>28</v>
      </c>
      <c r="B30" s="65" t="s">
        <v>323</v>
      </c>
      <c r="C30" s="65" t="s">
        <v>324</v>
      </c>
      <c r="D30" s="65" t="s">
        <v>325</v>
      </c>
      <c r="E30" s="67">
        <v>2023</v>
      </c>
      <c r="F30" s="65"/>
      <c r="G30" s="65" t="s">
        <v>258</v>
      </c>
      <c r="H30" s="69" t="s">
        <v>332</v>
      </c>
      <c r="I30" s="69"/>
      <c r="J30" s="69" t="s">
        <v>333</v>
      </c>
      <c r="K30" s="69" t="s">
        <v>334</v>
      </c>
    </row>
    <row r="31" s="61" customFormat="1" ht="48" spans="1:11">
      <c r="A31" s="67">
        <v>29</v>
      </c>
      <c r="B31" s="65" t="s">
        <v>323</v>
      </c>
      <c r="C31" s="65" t="s">
        <v>324</v>
      </c>
      <c r="D31" s="65" t="s">
        <v>325</v>
      </c>
      <c r="E31" s="67">
        <v>2023</v>
      </c>
      <c r="F31" s="65"/>
      <c r="G31" s="65" t="s">
        <v>258</v>
      </c>
      <c r="H31" s="69" t="s">
        <v>335</v>
      </c>
      <c r="I31" s="69"/>
      <c r="J31" s="69" t="s">
        <v>336</v>
      </c>
      <c r="K31" s="69" t="s">
        <v>337</v>
      </c>
    </row>
    <row r="32" s="61" customFormat="1" ht="72" spans="1:11">
      <c r="A32" s="67">
        <v>30</v>
      </c>
      <c r="B32" s="65" t="s">
        <v>323</v>
      </c>
      <c r="C32" s="65" t="s">
        <v>324</v>
      </c>
      <c r="D32" s="65" t="s">
        <v>325</v>
      </c>
      <c r="E32" s="67">
        <v>2023</v>
      </c>
      <c r="F32" s="65"/>
      <c r="G32" s="65" t="s">
        <v>258</v>
      </c>
      <c r="H32" s="69" t="s">
        <v>338</v>
      </c>
      <c r="I32" s="69"/>
      <c r="J32" s="69" t="s">
        <v>339</v>
      </c>
      <c r="K32" s="69" t="s">
        <v>340</v>
      </c>
    </row>
    <row r="33" s="61" customFormat="1" ht="48" spans="1:11">
      <c r="A33" s="67">
        <v>31</v>
      </c>
      <c r="B33" s="65" t="s">
        <v>323</v>
      </c>
      <c r="C33" s="65" t="s">
        <v>324</v>
      </c>
      <c r="D33" s="65" t="s">
        <v>325</v>
      </c>
      <c r="E33" s="67">
        <v>2023</v>
      </c>
      <c r="F33" s="65"/>
      <c r="G33" s="65" t="s">
        <v>263</v>
      </c>
      <c r="H33" s="69"/>
      <c r="I33" s="69" t="s">
        <v>341</v>
      </c>
      <c r="J33" s="69" t="s">
        <v>284</v>
      </c>
      <c r="K33" s="69" t="s">
        <v>342</v>
      </c>
    </row>
    <row r="34" s="61" customFormat="1" ht="120" spans="1:11">
      <c r="A34" s="67">
        <v>32</v>
      </c>
      <c r="B34" s="65" t="s">
        <v>323</v>
      </c>
      <c r="C34" s="65" t="s">
        <v>324</v>
      </c>
      <c r="D34" s="65" t="s">
        <v>343</v>
      </c>
      <c r="E34" s="67">
        <v>2023</v>
      </c>
      <c r="F34" s="65"/>
      <c r="G34" s="65" t="s">
        <v>253</v>
      </c>
      <c r="H34" s="69" t="s">
        <v>344</v>
      </c>
      <c r="I34" s="69"/>
      <c r="J34" s="69" t="s">
        <v>327</v>
      </c>
      <c r="K34" s="69" t="s">
        <v>345</v>
      </c>
    </row>
    <row r="35" s="61" customFormat="1" ht="144" spans="1:11">
      <c r="A35" s="67">
        <v>33</v>
      </c>
      <c r="B35" s="65" t="s">
        <v>323</v>
      </c>
      <c r="C35" s="65" t="s">
        <v>324</v>
      </c>
      <c r="D35" s="65" t="s">
        <v>343</v>
      </c>
      <c r="E35" s="67">
        <v>2023</v>
      </c>
      <c r="F35" s="65"/>
      <c r="G35" s="65" t="s">
        <v>258</v>
      </c>
      <c r="H35" s="69" t="s">
        <v>346</v>
      </c>
      <c r="I35" s="69"/>
      <c r="J35" s="69" t="s">
        <v>330</v>
      </c>
      <c r="K35" s="69" t="s">
        <v>347</v>
      </c>
    </row>
    <row r="36" s="61" customFormat="1" ht="48" spans="1:11">
      <c r="A36" s="67">
        <v>34</v>
      </c>
      <c r="B36" s="65" t="s">
        <v>323</v>
      </c>
      <c r="C36" s="65" t="s">
        <v>324</v>
      </c>
      <c r="D36" s="65" t="s">
        <v>343</v>
      </c>
      <c r="E36" s="67">
        <v>2023</v>
      </c>
      <c r="F36" s="65"/>
      <c r="G36" s="65" t="s">
        <v>258</v>
      </c>
      <c r="H36" s="69" t="s">
        <v>348</v>
      </c>
      <c r="I36" s="69"/>
      <c r="J36" s="69" t="s">
        <v>349</v>
      </c>
      <c r="K36" s="69" t="s">
        <v>350</v>
      </c>
    </row>
    <row r="37" s="61" customFormat="1" ht="60" spans="1:11">
      <c r="A37" s="67">
        <v>35</v>
      </c>
      <c r="B37" s="65" t="s">
        <v>323</v>
      </c>
      <c r="C37" s="65" t="s">
        <v>351</v>
      </c>
      <c r="D37" s="65" t="s">
        <v>352</v>
      </c>
      <c r="E37" s="67">
        <v>2023</v>
      </c>
      <c r="F37" s="65"/>
      <c r="G37" s="65" t="s">
        <v>253</v>
      </c>
      <c r="H37" s="69" t="s">
        <v>353</v>
      </c>
      <c r="I37" s="69"/>
      <c r="J37" s="69" t="s">
        <v>327</v>
      </c>
      <c r="K37" s="69" t="s">
        <v>354</v>
      </c>
    </row>
    <row r="38" s="61" customFormat="1" ht="57" customHeight="1" spans="1:11">
      <c r="A38" s="67">
        <v>36</v>
      </c>
      <c r="B38" s="65" t="s">
        <v>323</v>
      </c>
      <c r="C38" s="65" t="s">
        <v>351</v>
      </c>
      <c r="D38" s="65" t="s">
        <v>352</v>
      </c>
      <c r="E38" s="67">
        <v>2023</v>
      </c>
      <c r="F38" s="65"/>
      <c r="G38" s="65" t="s">
        <v>258</v>
      </c>
      <c r="H38" s="69" t="s">
        <v>355</v>
      </c>
      <c r="I38" s="69"/>
      <c r="J38" s="69" t="s">
        <v>330</v>
      </c>
      <c r="K38" s="69" t="s">
        <v>356</v>
      </c>
    </row>
    <row r="39" s="61" customFormat="1" ht="48" spans="1:11">
      <c r="A39" s="67">
        <v>37</v>
      </c>
      <c r="B39" s="65" t="s">
        <v>323</v>
      </c>
      <c r="C39" s="65" t="s">
        <v>351</v>
      </c>
      <c r="D39" s="65" t="s">
        <v>352</v>
      </c>
      <c r="E39" s="67">
        <v>2023</v>
      </c>
      <c r="F39" s="65"/>
      <c r="G39" s="65" t="s">
        <v>258</v>
      </c>
      <c r="H39" s="69" t="s">
        <v>357</v>
      </c>
      <c r="I39" s="69"/>
      <c r="J39" s="69" t="s">
        <v>333</v>
      </c>
      <c r="K39" s="69" t="s">
        <v>358</v>
      </c>
    </row>
    <row r="40" s="61" customFormat="1" ht="60" spans="1:11">
      <c r="A40" s="67">
        <v>38</v>
      </c>
      <c r="B40" s="65" t="s">
        <v>323</v>
      </c>
      <c r="C40" s="65" t="s">
        <v>351</v>
      </c>
      <c r="D40" s="65" t="s">
        <v>352</v>
      </c>
      <c r="E40" s="67">
        <v>2023</v>
      </c>
      <c r="F40" s="65"/>
      <c r="G40" s="65" t="s">
        <v>263</v>
      </c>
      <c r="H40" s="69"/>
      <c r="I40" s="69" t="s">
        <v>359</v>
      </c>
      <c r="J40" s="69" t="s">
        <v>261</v>
      </c>
      <c r="K40" s="69" t="s">
        <v>360</v>
      </c>
    </row>
    <row r="41" s="61" customFormat="1" ht="57" customHeight="1" spans="1:11">
      <c r="A41" s="67">
        <v>39</v>
      </c>
      <c r="B41" s="65" t="s">
        <v>323</v>
      </c>
      <c r="C41" s="65" t="s">
        <v>351</v>
      </c>
      <c r="D41" s="65" t="s">
        <v>352</v>
      </c>
      <c r="E41" s="67">
        <v>2023</v>
      </c>
      <c r="F41" s="65"/>
      <c r="G41" s="65" t="s">
        <v>258</v>
      </c>
      <c r="H41" s="69" t="s">
        <v>361</v>
      </c>
      <c r="I41" s="69"/>
      <c r="J41" s="69" t="s">
        <v>349</v>
      </c>
      <c r="K41" s="69" t="s">
        <v>362</v>
      </c>
    </row>
    <row r="42" s="61" customFormat="1" ht="57" customHeight="1" spans="1:11">
      <c r="A42" s="67">
        <v>40</v>
      </c>
      <c r="B42" s="65" t="s">
        <v>323</v>
      </c>
      <c r="C42" s="65" t="s">
        <v>351</v>
      </c>
      <c r="D42" s="65" t="s">
        <v>352</v>
      </c>
      <c r="E42" s="67">
        <v>2023</v>
      </c>
      <c r="F42" s="65"/>
      <c r="G42" s="65" t="s">
        <v>258</v>
      </c>
      <c r="H42" s="69" t="s">
        <v>363</v>
      </c>
      <c r="I42" s="69"/>
      <c r="J42" s="69" t="s">
        <v>364</v>
      </c>
      <c r="K42" s="69" t="s">
        <v>365</v>
      </c>
    </row>
    <row r="43" s="61" customFormat="1" ht="60" spans="1:11">
      <c r="A43" s="67">
        <v>41</v>
      </c>
      <c r="B43" s="65" t="s">
        <v>366</v>
      </c>
      <c r="C43" s="65" t="s">
        <v>367</v>
      </c>
      <c r="D43" s="65" t="s">
        <v>368</v>
      </c>
      <c r="E43" s="67">
        <v>2023</v>
      </c>
      <c r="F43" s="65"/>
      <c r="G43" s="68" t="s">
        <v>274</v>
      </c>
      <c r="H43" s="69" t="s">
        <v>369</v>
      </c>
      <c r="I43" s="69"/>
      <c r="J43" s="69" t="s">
        <v>370</v>
      </c>
      <c r="K43" s="69" t="s">
        <v>371</v>
      </c>
    </row>
    <row r="44" s="61" customFormat="1" ht="60" spans="1:11">
      <c r="A44" s="67">
        <v>42</v>
      </c>
      <c r="B44" s="65" t="s">
        <v>366</v>
      </c>
      <c r="C44" s="65" t="s">
        <v>367</v>
      </c>
      <c r="D44" s="65" t="s">
        <v>368</v>
      </c>
      <c r="E44" s="67">
        <v>2023</v>
      </c>
      <c r="F44" s="65"/>
      <c r="G44" s="68" t="s">
        <v>246</v>
      </c>
      <c r="H44" s="69" t="s">
        <v>372</v>
      </c>
      <c r="I44" s="69"/>
      <c r="J44" s="69" t="s">
        <v>373</v>
      </c>
      <c r="K44" s="69" t="s">
        <v>374</v>
      </c>
    </row>
    <row r="45" s="61" customFormat="1" ht="72" spans="1:11">
      <c r="A45" s="67">
        <v>43</v>
      </c>
      <c r="B45" s="65" t="s">
        <v>366</v>
      </c>
      <c r="C45" s="65" t="s">
        <v>367</v>
      </c>
      <c r="D45" s="65" t="s">
        <v>368</v>
      </c>
      <c r="E45" s="67">
        <v>2023</v>
      </c>
      <c r="F45" s="65"/>
      <c r="G45" s="68" t="s">
        <v>246</v>
      </c>
      <c r="H45" s="69"/>
      <c r="I45" s="69" t="s">
        <v>375</v>
      </c>
      <c r="J45" s="69" t="s">
        <v>318</v>
      </c>
      <c r="K45" s="69" t="s">
        <v>376</v>
      </c>
    </row>
    <row r="46" s="61" customFormat="1" ht="120" spans="1:11">
      <c r="A46" s="67">
        <v>44</v>
      </c>
      <c r="B46" s="65" t="s">
        <v>366</v>
      </c>
      <c r="C46" s="65" t="s">
        <v>367</v>
      </c>
      <c r="D46" s="65" t="s">
        <v>368</v>
      </c>
      <c r="E46" s="67">
        <v>2023</v>
      </c>
      <c r="F46" s="65"/>
      <c r="G46" s="68" t="s">
        <v>259</v>
      </c>
      <c r="H46" s="69"/>
      <c r="I46" s="69" t="s">
        <v>377</v>
      </c>
      <c r="J46" s="69" t="s">
        <v>284</v>
      </c>
      <c r="K46" s="69" t="s">
        <v>378</v>
      </c>
    </row>
    <row r="47" s="61" customFormat="1" ht="72" spans="1:11">
      <c r="A47" s="67">
        <v>45</v>
      </c>
      <c r="B47" s="65" t="s">
        <v>366</v>
      </c>
      <c r="C47" s="65" t="s">
        <v>379</v>
      </c>
      <c r="D47" s="65" t="s">
        <v>380</v>
      </c>
      <c r="E47" s="67">
        <v>2023</v>
      </c>
      <c r="F47" s="65"/>
      <c r="G47" s="68" t="s">
        <v>274</v>
      </c>
      <c r="H47" s="69" t="s">
        <v>381</v>
      </c>
      <c r="I47" s="69"/>
      <c r="J47" s="69" t="s">
        <v>315</v>
      </c>
      <c r="K47" s="69" t="s">
        <v>382</v>
      </c>
    </row>
    <row r="48" s="61" customFormat="1" ht="72" spans="1:11">
      <c r="A48" s="67">
        <v>46</v>
      </c>
      <c r="B48" s="65" t="s">
        <v>366</v>
      </c>
      <c r="C48" s="65" t="s">
        <v>379</v>
      </c>
      <c r="D48" s="65" t="s">
        <v>380</v>
      </c>
      <c r="E48" s="67">
        <v>2023</v>
      </c>
      <c r="F48" s="65"/>
      <c r="G48" s="68" t="s">
        <v>246</v>
      </c>
      <c r="H48" s="69" t="s">
        <v>383</v>
      </c>
      <c r="I48" s="69"/>
      <c r="J48" s="69" t="s">
        <v>384</v>
      </c>
      <c r="K48" s="69" t="s">
        <v>385</v>
      </c>
    </row>
    <row r="49" s="61" customFormat="1" ht="60" spans="1:11">
      <c r="A49" s="67">
        <v>47</v>
      </c>
      <c r="B49" s="65" t="s">
        <v>366</v>
      </c>
      <c r="C49" s="65" t="s">
        <v>379</v>
      </c>
      <c r="D49" s="65" t="s">
        <v>380</v>
      </c>
      <c r="E49" s="67">
        <v>2023</v>
      </c>
      <c r="F49" s="65"/>
      <c r="G49" s="68" t="s">
        <v>259</v>
      </c>
      <c r="H49" s="69"/>
      <c r="I49" s="69" t="s">
        <v>386</v>
      </c>
      <c r="J49" s="69" t="s">
        <v>284</v>
      </c>
      <c r="K49" s="69" t="s">
        <v>387</v>
      </c>
    </row>
    <row r="50" s="61" customFormat="1" ht="72" spans="1:11">
      <c r="A50" s="67">
        <v>48</v>
      </c>
      <c r="B50" s="65" t="s">
        <v>366</v>
      </c>
      <c r="C50" s="65" t="s">
        <v>379</v>
      </c>
      <c r="D50" s="65" t="s">
        <v>388</v>
      </c>
      <c r="E50" s="67">
        <v>2023</v>
      </c>
      <c r="F50" s="65"/>
      <c r="G50" s="68" t="s">
        <v>274</v>
      </c>
      <c r="H50" s="69" t="s">
        <v>389</v>
      </c>
      <c r="I50" s="69"/>
      <c r="J50" s="69" t="s">
        <v>315</v>
      </c>
      <c r="K50" s="69" t="s">
        <v>390</v>
      </c>
    </row>
    <row r="51" s="61" customFormat="1" ht="72" spans="1:11">
      <c r="A51" s="67">
        <v>49</v>
      </c>
      <c r="B51" s="65" t="s">
        <v>366</v>
      </c>
      <c r="C51" s="65" t="s">
        <v>379</v>
      </c>
      <c r="D51" s="65" t="s">
        <v>388</v>
      </c>
      <c r="E51" s="67">
        <v>2023</v>
      </c>
      <c r="F51" s="65"/>
      <c r="G51" s="68" t="s">
        <v>246</v>
      </c>
      <c r="H51" s="69" t="s">
        <v>383</v>
      </c>
      <c r="I51" s="69"/>
      <c r="J51" s="69" t="s">
        <v>384</v>
      </c>
      <c r="K51" s="69" t="s">
        <v>391</v>
      </c>
    </row>
    <row r="52" s="61" customFormat="1" ht="60" spans="1:11">
      <c r="A52" s="67">
        <v>50</v>
      </c>
      <c r="B52" s="65" t="s">
        <v>366</v>
      </c>
      <c r="C52" s="65" t="s">
        <v>379</v>
      </c>
      <c r="D52" s="65" t="s">
        <v>388</v>
      </c>
      <c r="E52" s="67">
        <v>2023</v>
      </c>
      <c r="F52" s="65"/>
      <c r="G52" s="68" t="s">
        <v>259</v>
      </c>
      <c r="H52" s="69"/>
      <c r="I52" s="69" t="s">
        <v>392</v>
      </c>
      <c r="J52" s="69" t="s">
        <v>284</v>
      </c>
      <c r="K52" s="69" t="s">
        <v>393</v>
      </c>
    </row>
    <row r="53" s="61" customFormat="1" ht="36" spans="1:11">
      <c r="A53" s="67">
        <v>51</v>
      </c>
      <c r="B53" s="65" t="s">
        <v>366</v>
      </c>
      <c r="C53" s="65" t="s">
        <v>243</v>
      </c>
      <c r="D53" s="65" t="s">
        <v>394</v>
      </c>
      <c r="E53" s="67">
        <v>2023</v>
      </c>
      <c r="F53" s="65"/>
      <c r="G53" s="68" t="s">
        <v>246</v>
      </c>
      <c r="H53" s="69" t="s">
        <v>395</v>
      </c>
      <c r="I53" s="69"/>
      <c r="J53" s="69" t="s">
        <v>396</v>
      </c>
      <c r="K53" s="69" t="s">
        <v>397</v>
      </c>
    </row>
    <row r="54" s="61" customFormat="1" ht="48" spans="1:11">
      <c r="A54" s="67">
        <v>52</v>
      </c>
      <c r="B54" s="65" t="s">
        <v>366</v>
      </c>
      <c r="C54" s="65" t="s">
        <v>243</v>
      </c>
      <c r="D54" s="65" t="s">
        <v>394</v>
      </c>
      <c r="E54" s="67">
        <v>2023</v>
      </c>
      <c r="F54" s="65"/>
      <c r="G54" s="68" t="s">
        <v>246</v>
      </c>
      <c r="H54" s="69" t="s">
        <v>398</v>
      </c>
      <c r="I54" s="69"/>
      <c r="J54" s="69" t="s">
        <v>330</v>
      </c>
      <c r="K54" s="69" t="s">
        <v>399</v>
      </c>
    </row>
    <row r="55" s="61" customFormat="1" ht="60" spans="1:11">
      <c r="A55" s="67">
        <v>53</v>
      </c>
      <c r="B55" s="65" t="s">
        <v>366</v>
      </c>
      <c r="C55" s="65" t="s">
        <v>243</v>
      </c>
      <c r="D55" s="65" t="s">
        <v>394</v>
      </c>
      <c r="E55" s="67">
        <v>2023</v>
      </c>
      <c r="F55" s="65"/>
      <c r="G55" s="68" t="s">
        <v>246</v>
      </c>
      <c r="H55" s="69" t="s">
        <v>400</v>
      </c>
      <c r="I55" s="69"/>
      <c r="J55" s="69" t="s">
        <v>401</v>
      </c>
      <c r="K55" s="69" t="s">
        <v>402</v>
      </c>
    </row>
    <row r="56" s="61" customFormat="1" ht="48" spans="1:11">
      <c r="A56" s="67">
        <v>54</v>
      </c>
      <c r="B56" s="65" t="s">
        <v>366</v>
      </c>
      <c r="C56" s="65" t="s">
        <v>403</v>
      </c>
      <c r="D56" s="65" t="s">
        <v>404</v>
      </c>
      <c r="E56" s="67">
        <v>2023</v>
      </c>
      <c r="F56" s="65"/>
      <c r="G56" s="68" t="s">
        <v>246</v>
      </c>
      <c r="H56" s="69" t="s">
        <v>405</v>
      </c>
      <c r="I56" s="69"/>
      <c r="J56" s="69" t="s">
        <v>315</v>
      </c>
      <c r="K56" s="69" t="s">
        <v>406</v>
      </c>
    </row>
    <row r="57" s="61" customFormat="1" ht="72" spans="1:11">
      <c r="A57" s="67">
        <v>55</v>
      </c>
      <c r="B57" s="65" t="s">
        <v>366</v>
      </c>
      <c r="C57" s="65" t="s">
        <v>407</v>
      </c>
      <c r="D57" s="65" t="s">
        <v>408</v>
      </c>
      <c r="E57" s="67">
        <v>2023</v>
      </c>
      <c r="F57" s="65"/>
      <c r="G57" s="68" t="s">
        <v>274</v>
      </c>
      <c r="H57" s="69" t="s">
        <v>409</v>
      </c>
      <c r="I57" s="69"/>
      <c r="J57" s="69" t="s">
        <v>321</v>
      </c>
      <c r="K57" s="69" t="s">
        <v>410</v>
      </c>
    </row>
  </sheetData>
  <sheetProtection formatCells="0" insertHyperlinks="0" autoFilter="0"/>
  <autoFilter xmlns:etc="http://www.wps.cn/officeDocument/2017/etCustomData" ref="A2:I57" etc:filterBottomFollowUsedRange="0">
    <extLst/>
  </autoFilter>
  <mergeCells count="1">
    <mergeCell ref="A1:K1"/>
  </mergeCells>
  <dataValidations count="1">
    <dataValidation type="list" allowBlank="1" showInputMessage="1" showErrorMessage="1" sqref="G3:G57">
      <formula1>$M$3:$M$57</formula1>
    </dataValidation>
  </dataValidations>
  <pageMargins left="0.700694444444445" right="0.700694444444445" top="0.751388888888889" bottom="0.751388888888889" header="0.298611111111111" footer="0.298611111111111"/>
  <pageSetup paperSize="9" scale="62"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9"/>
  <sheetViews>
    <sheetView workbookViewId="0">
      <selection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24.4416666666667" style="16" hidden="1" customWidth="1"/>
    <col min="5" max="11" width="21.3333333333333" style="5" customWidth="1"/>
    <col min="12" max="13" width="21.3333333333333" style="16" customWidth="1"/>
    <col min="14" max="14" width="43.3333333333333" style="16" customWidth="1"/>
    <col min="15" max="15" width="8.66666666666667" style="4"/>
    <col min="16" max="16" width="9.66666666666667" style="4" customWidth="1"/>
    <col min="17" max="17" width="14" style="5" customWidth="1"/>
    <col min="18" max="18" width="16.1083333333333" style="5" customWidth="1"/>
    <col min="19" max="19" width="14.5583333333333" style="5" customWidth="1"/>
    <col min="20" max="20" width="20" style="5" customWidth="1"/>
    <col min="21" max="21" width="18.1083333333333" style="5" customWidth="1"/>
    <col min="22" max="22" width="18.6666666666667" style="5" customWidth="1"/>
    <col min="23" max="23" width="17.3333333333333" style="5" customWidth="1"/>
    <col min="24" max="24" width="27.225" style="5" customWidth="1"/>
    <col min="25" max="25" width="20.1083333333333" style="5" customWidth="1"/>
    <col min="26" max="26" width="10.825" style="4" customWidth="1"/>
    <col min="27" max="28" width="21.675" style="5" customWidth="1"/>
    <col min="29" max="16384" width="8.66666666666667" style="4"/>
  </cols>
  <sheetData>
    <row r="1" ht="25" spans="1:25">
      <c r="A1" s="6" t="s">
        <v>0</v>
      </c>
      <c r="B1" s="6"/>
      <c r="C1" s="6"/>
      <c r="D1" s="23"/>
      <c r="E1" s="6"/>
      <c r="F1" s="6"/>
      <c r="G1" s="6"/>
      <c r="H1" s="6"/>
      <c r="I1" s="6"/>
      <c r="J1" s="6"/>
      <c r="K1" s="6"/>
      <c r="L1" s="23"/>
      <c r="M1" s="23"/>
      <c r="N1" s="23"/>
      <c r="O1" s="6"/>
      <c r="P1" s="6"/>
      <c r="Q1" s="6"/>
      <c r="R1" s="6"/>
      <c r="S1" s="27"/>
      <c r="T1" s="27"/>
      <c r="U1" s="27"/>
      <c r="V1" s="27"/>
      <c r="W1" s="27"/>
      <c r="X1" s="27"/>
      <c r="Y1" s="27"/>
    </row>
    <row r="2" s="1" customFormat="1" ht="43" customHeight="1" spans="1:28">
      <c r="A2" s="7" t="s">
        <v>1</v>
      </c>
      <c r="B2" s="52" t="s">
        <v>2</v>
      </c>
      <c r="C2" s="7" t="s">
        <v>3</v>
      </c>
      <c r="D2" s="24">
        <v>1</v>
      </c>
      <c r="E2" s="7" t="s">
        <v>4</v>
      </c>
      <c r="F2" s="7" t="s">
        <v>411</v>
      </c>
      <c r="G2" s="7" t="s">
        <v>412</v>
      </c>
      <c r="H2" s="7" t="s">
        <v>413</v>
      </c>
      <c r="I2" s="7" t="s">
        <v>133</v>
      </c>
      <c r="J2" s="7" t="s">
        <v>156</v>
      </c>
      <c r="K2" s="7" t="s">
        <v>414</v>
      </c>
      <c r="L2" s="24">
        <v>4</v>
      </c>
      <c r="M2" s="24">
        <v>3</v>
      </c>
      <c r="N2" s="24">
        <v>2</v>
      </c>
      <c r="O2" s="7" t="s">
        <v>5</v>
      </c>
      <c r="P2" s="7" t="s">
        <v>6</v>
      </c>
      <c r="Q2" s="7" t="s">
        <v>7</v>
      </c>
      <c r="R2" s="7" t="s">
        <v>8</v>
      </c>
      <c r="S2" s="7" t="s">
        <v>9</v>
      </c>
      <c r="T2" s="7" t="s">
        <v>10</v>
      </c>
      <c r="U2" s="7" t="s">
        <v>11</v>
      </c>
      <c r="V2" s="7" t="s">
        <v>12</v>
      </c>
      <c r="W2" s="7" t="s">
        <v>13</v>
      </c>
      <c r="X2" s="7" t="s">
        <v>14</v>
      </c>
      <c r="Y2" s="7" t="s">
        <v>15</v>
      </c>
      <c r="Z2" s="30" t="s">
        <v>16</v>
      </c>
      <c r="AA2" s="30" t="s">
        <v>17</v>
      </c>
      <c r="AB2" s="30" t="s">
        <v>18</v>
      </c>
    </row>
    <row r="3" s="2" customFormat="1" ht="31" customHeight="1" spans="1:28">
      <c r="A3" s="9">
        <v>1</v>
      </c>
      <c r="B3" s="53" t="s">
        <v>19</v>
      </c>
      <c r="C3" s="10" t="s">
        <v>20</v>
      </c>
      <c r="D3" s="25" t="str">
        <f t="shared" ref="D3:D34" si="0">A3&amp;"-"&amp;B3&amp;"-"&amp;C3</f>
        <v>1-政府性基金-泸定县综合行政执法局</v>
      </c>
      <c r="E3" s="10" t="s">
        <v>21</v>
      </c>
      <c r="F3" s="17">
        <v>100</v>
      </c>
      <c r="G3" s="17">
        <v>87.11</v>
      </c>
      <c r="H3" s="18">
        <f>G3/F3</f>
        <v>0.8711</v>
      </c>
      <c r="I3" s="17">
        <v>100</v>
      </c>
      <c r="J3" s="17">
        <v>91.7</v>
      </c>
      <c r="K3" s="18">
        <f>J3/I3</f>
        <v>0.917</v>
      </c>
      <c r="L3" s="25" t="str">
        <f t="shared" ref="L3:L53" si="1">A3&amp;"-"&amp;C3&amp;"-"&amp;B3&amp;"-"&amp;E3</f>
        <v>1-泸定县综合行政执法局-政府性基金-污水处理费</v>
      </c>
      <c r="M3" s="25" t="str">
        <f t="shared" ref="M3:M53" si="2">B3&amp;"支出绩效评价"</f>
        <v>政府性基金支出绩效评价</v>
      </c>
      <c r="N3" s="25" t="str">
        <f t="shared" ref="N3:N53" si="3">C3&amp;E3&amp;B3&amp;"绩效评价"</f>
        <v>泸定县综合行政执法局污水处理费政府性基金绩效评价</v>
      </c>
      <c r="O3" s="9">
        <v>2023</v>
      </c>
      <c r="P3" s="56">
        <v>91.7</v>
      </c>
      <c r="Q3" s="10" t="s">
        <v>22</v>
      </c>
      <c r="R3" s="10" t="s">
        <v>23</v>
      </c>
      <c r="S3" s="10" t="s">
        <v>24</v>
      </c>
      <c r="T3" s="28" t="s">
        <v>25</v>
      </c>
      <c r="U3" s="10" t="s">
        <v>26</v>
      </c>
      <c r="V3" s="10" t="s">
        <v>27</v>
      </c>
      <c r="W3" s="10" t="s">
        <v>28</v>
      </c>
      <c r="X3" s="10"/>
      <c r="Y3" s="10"/>
      <c r="AA3" s="31"/>
      <c r="AB3" s="31"/>
    </row>
    <row r="4" s="2" customFormat="1" ht="31" customHeight="1" spans="1:28">
      <c r="A4" s="9">
        <v>2</v>
      </c>
      <c r="B4" s="53" t="s">
        <v>19</v>
      </c>
      <c r="C4" s="10" t="s">
        <v>20</v>
      </c>
      <c r="D4" s="25" t="str">
        <f t="shared" si="0"/>
        <v>2-政府性基金-泸定县综合行政执法局</v>
      </c>
      <c r="E4" s="10" t="s">
        <v>29</v>
      </c>
      <c r="F4" s="17">
        <v>100</v>
      </c>
      <c r="G4" s="17">
        <v>84.8</v>
      </c>
      <c r="H4" s="18">
        <f t="shared" ref="H4:H19" si="4">G4/F4</f>
        <v>0.848</v>
      </c>
      <c r="I4" s="17">
        <v>160</v>
      </c>
      <c r="J4" s="17">
        <v>159.57</v>
      </c>
      <c r="K4" s="18">
        <f t="shared" ref="K4:K19" si="5">J4/I4</f>
        <v>0.9973125</v>
      </c>
      <c r="L4" s="25" t="str">
        <f t="shared" si="1"/>
        <v>2-泸定县综合行政执法局-政府性基金-城市基础设施维护费</v>
      </c>
      <c r="M4" s="25" t="str">
        <f t="shared" si="2"/>
        <v>政府性基金支出绩效评价</v>
      </c>
      <c r="N4" s="25" t="str">
        <f t="shared" si="3"/>
        <v>泸定县综合行政执法局城市基础设施维护费政府性基金绩效评价</v>
      </c>
      <c r="O4" s="9">
        <v>2023</v>
      </c>
      <c r="P4" s="56">
        <v>159.58</v>
      </c>
      <c r="Q4" s="10" t="s">
        <v>29</v>
      </c>
      <c r="R4" s="10" t="s">
        <v>23</v>
      </c>
      <c r="S4" s="10" t="s">
        <v>24</v>
      </c>
      <c r="T4" s="28" t="s">
        <v>25</v>
      </c>
      <c r="U4" s="10" t="s">
        <v>26</v>
      </c>
      <c r="V4" s="10" t="s">
        <v>27</v>
      </c>
      <c r="W4" s="10" t="s">
        <v>28</v>
      </c>
      <c r="X4" s="10"/>
      <c r="Y4" s="10"/>
      <c r="AA4" s="31"/>
      <c r="AB4" s="31"/>
    </row>
    <row r="5" s="2" customFormat="1" ht="43" customHeight="1" spans="1:28">
      <c r="A5" s="9">
        <v>3</v>
      </c>
      <c r="B5" s="53" t="s">
        <v>19</v>
      </c>
      <c r="C5" s="10" t="s">
        <v>30</v>
      </c>
      <c r="D5" s="25" t="str">
        <f t="shared" si="0"/>
        <v>3-政府性基金-泸定县水利局</v>
      </c>
      <c r="E5" s="10" t="s">
        <v>31</v>
      </c>
      <c r="F5" s="17">
        <v>100</v>
      </c>
      <c r="G5" s="17">
        <v>77.6</v>
      </c>
      <c r="H5" s="18">
        <f t="shared" si="4"/>
        <v>0.776</v>
      </c>
      <c r="I5" s="17">
        <v>2759.61</v>
      </c>
      <c r="J5" s="17">
        <v>804.93</v>
      </c>
      <c r="K5" s="18">
        <f t="shared" si="5"/>
        <v>0.291682520356137</v>
      </c>
      <c r="L5" s="25" t="str">
        <f t="shared" si="1"/>
        <v>3-泸定县水利局-政府性基金-水电移民后期扶持资金</v>
      </c>
      <c r="M5" s="25" t="str">
        <f t="shared" si="2"/>
        <v>政府性基金支出绩效评价</v>
      </c>
      <c r="N5" s="25" t="str">
        <f t="shared" si="3"/>
        <v>泸定县水利局水电移民后期扶持资金政府性基金绩效评价</v>
      </c>
      <c r="O5" s="9">
        <v>2023</v>
      </c>
      <c r="P5" s="56">
        <v>2759.61</v>
      </c>
      <c r="Q5" s="10" t="s">
        <v>32</v>
      </c>
      <c r="R5" s="10" t="s">
        <v>23</v>
      </c>
      <c r="S5" s="10" t="s">
        <v>24</v>
      </c>
      <c r="T5" s="10" t="s">
        <v>25</v>
      </c>
      <c r="U5" s="10" t="s">
        <v>33</v>
      </c>
      <c r="V5" s="10" t="s">
        <v>24</v>
      </c>
      <c r="W5" s="10" t="s">
        <v>28</v>
      </c>
      <c r="X5" s="10"/>
      <c r="Y5" s="10"/>
      <c r="Z5" s="2" t="s">
        <v>34</v>
      </c>
      <c r="AA5" s="31"/>
      <c r="AB5" s="31"/>
    </row>
    <row r="6" s="2" customFormat="1" ht="31" customHeight="1" spans="1:28">
      <c r="A6" s="9">
        <v>4</v>
      </c>
      <c r="B6" s="53" t="s">
        <v>19</v>
      </c>
      <c r="C6" s="10" t="s">
        <v>35</v>
      </c>
      <c r="D6" s="25" t="str">
        <f t="shared" si="0"/>
        <v>4-政府性基金-泸定县泸桥镇人民政府</v>
      </c>
      <c r="E6" s="10" t="s">
        <v>36</v>
      </c>
      <c r="F6" s="17">
        <v>100</v>
      </c>
      <c r="G6" s="17">
        <v>76.72</v>
      </c>
      <c r="H6" s="18">
        <f t="shared" si="4"/>
        <v>0.7672</v>
      </c>
      <c r="I6" s="17">
        <v>1037.6</v>
      </c>
      <c r="J6" s="17">
        <v>1037.6</v>
      </c>
      <c r="K6" s="18">
        <f t="shared" si="5"/>
        <v>1</v>
      </c>
      <c r="L6" s="25" t="str">
        <f t="shared" si="1"/>
        <v>4-泸定县泸桥镇人民政府-政府性基金-新城失地农民创业补贴</v>
      </c>
      <c r="M6" s="25" t="str">
        <f t="shared" si="2"/>
        <v>政府性基金支出绩效评价</v>
      </c>
      <c r="N6" s="25" t="str">
        <f t="shared" si="3"/>
        <v>泸定县泸桥镇人民政府新城失地农民创业补贴政府性基金绩效评价</v>
      </c>
      <c r="O6" s="9">
        <v>2023</v>
      </c>
      <c r="P6" s="56">
        <v>1037.6</v>
      </c>
      <c r="Q6" s="10" t="s">
        <v>37</v>
      </c>
      <c r="R6" s="10" t="s">
        <v>23</v>
      </c>
      <c r="S6" s="10" t="s">
        <v>38</v>
      </c>
      <c r="T6" s="10" t="s">
        <v>25</v>
      </c>
      <c r="U6" s="10" t="s">
        <v>33</v>
      </c>
      <c r="V6" s="10" t="s">
        <v>24</v>
      </c>
      <c r="W6" s="10" t="s">
        <v>28</v>
      </c>
      <c r="X6" s="10"/>
      <c r="Y6" s="10"/>
      <c r="AA6" s="31"/>
      <c r="AB6" s="31"/>
    </row>
    <row r="7" s="2" customFormat="1" ht="31" customHeight="1" spans="1:28">
      <c r="A7" s="9">
        <v>5</v>
      </c>
      <c r="B7" s="53" t="s">
        <v>19</v>
      </c>
      <c r="C7" s="10" t="s">
        <v>35</v>
      </c>
      <c r="D7" s="25" t="str">
        <f t="shared" si="0"/>
        <v>5-政府性基金-泸定县泸桥镇人民政府</v>
      </c>
      <c r="E7" s="10" t="s">
        <v>39</v>
      </c>
      <c r="F7" s="17">
        <v>100</v>
      </c>
      <c r="G7" s="17">
        <v>78.06</v>
      </c>
      <c r="H7" s="18">
        <f t="shared" si="4"/>
        <v>0.7806</v>
      </c>
      <c r="I7" s="17">
        <v>996.8</v>
      </c>
      <c r="J7" s="17">
        <v>996.8</v>
      </c>
      <c r="K7" s="18">
        <f t="shared" si="5"/>
        <v>1</v>
      </c>
      <c r="L7" s="25" t="str">
        <f t="shared" si="1"/>
        <v>5-泸定县泸桥镇人民政府-政府性基金-新城临时过渡安置租房补助</v>
      </c>
      <c r="M7" s="25" t="str">
        <f t="shared" si="2"/>
        <v>政府性基金支出绩效评价</v>
      </c>
      <c r="N7" s="25" t="str">
        <f t="shared" si="3"/>
        <v>泸定县泸桥镇人民政府新城临时过渡安置租房补助政府性基金绩效评价</v>
      </c>
      <c r="O7" s="9">
        <v>2023</v>
      </c>
      <c r="P7" s="56">
        <v>996.8</v>
      </c>
      <c r="Q7" s="10" t="s">
        <v>37</v>
      </c>
      <c r="R7" s="10" t="s">
        <v>23</v>
      </c>
      <c r="S7" s="10" t="s">
        <v>38</v>
      </c>
      <c r="T7" s="10" t="s">
        <v>25</v>
      </c>
      <c r="U7" s="10" t="s">
        <v>33</v>
      </c>
      <c r="V7" s="10" t="s">
        <v>40</v>
      </c>
      <c r="W7" s="10" t="s">
        <v>28</v>
      </c>
      <c r="X7" s="10"/>
      <c r="Y7" s="10"/>
      <c r="AA7" s="31"/>
      <c r="AB7" s="31"/>
    </row>
    <row r="8" s="2" customFormat="1" ht="31" customHeight="1" spans="1:28">
      <c r="A8" s="9">
        <v>6</v>
      </c>
      <c r="B8" s="53" t="s">
        <v>19</v>
      </c>
      <c r="C8" s="10" t="s">
        <v>35</v>
      </c>
      <c r="D8" s="25" t="str">
        <f t="shared" si="0"/>
        <v>6-政府性基金-泸定县泸桥镇人民政府</v>
      </c>
      <c r="E8" s="10" t="s">
        <v>41</v>
      </c>
      <c r="F8" s="17">
        <v>100</v>
      </c>
      <c r="G8" s="17">
        <v>83.01</v>
      </c>
      <c r="H8" s="18">
        <f t="shared" si="4"/>
        <v>0.8301</v>
      </c>
      <c r="I8" s="17">
        <v>408</v>
      </c>
      <c r="J8" s="17">
        <v>408</v>
      </c>
      <c r="K8" s="18">
        <f t="shared" si="5"/>
        <v>1</v>
      </c>
      <c r="L8" s="25" t="str">
        <f t="shared" si="1"/>
        <v>6-泸定县泸桥镇人民政府-政府性基金-泸定新城大坝安置点征地拆迁</v>
      </c>
      <c r="M8" s="25" t="str">
        <f t="shared" si="2"/>
        <v>政府性基金支出绩效评价</v>
      </c>
      <c r="N8" s="25" t="str">
        <f t="shared" si="3"/>
        <v>泸定县泸桥镇人民政府泸定新城大坝安置点征地拆迁政府性基金绩效评价</v>
      </c>
      <c r="O8" s="9">
        <v>2023</v>
      </c>
      <c r="P8" s="56">
        <v>408</v>
      </c>
      <c r="Q8" s="10" t="s">
        <v>37</v>
      </c>
      <c r="R8" s="10" t="s">
        <v>23</v>
      </c>
      <c r="S8" s="10" t="s">
        <v>38</v>
      </c>
      <c r="T8" s="10" t="s">
        <v>25</v>
      </c>
      <c r="U8" s="10" t="s">
        <v>33</v>
      </c>
      <c r="V8" s="10" t="s">
        <v>27</v>
      </c>
      <c r="W8" s="10" t="s">
        <v>28</v>
      </c>
      <c r="X8" s="10"/>
      <c r="Y8" s="10"/>
      <c r="AA8" s="31"/>
      <c r="AB8" s="31"/>
    </row>
    <row r="9" s="2" customFormat="1" ht="31" customHeight="1" spans="1:28">
      <c r="A9" s="9">
        <v>7</v>
      </c>
      <c r="B9" s="53" t="s">
        <v>19</v>
      </c>
      <c r="C9" s="10" t="s">
        <v>42</v>
      </c>
      <c r="D9" s="25" t="str">
        <f t="shared" si="0"/>
        <v>7-政府性基金-泸定县冷碛镇人民政府</v>
      </c>
      <c r="E9" s="10" t="s">
        <v>43</v>
      </c>
      <c r="F9" s="17">
        <v>100</v>
      </c>
      <c r="G9" s="17">
        <v>87.74</v>
      </c>
      <c r="H9" s="18">
        <f t="shared" si="4"/>
        <v>0.8774</v>
      </c>
      <c r="I9" s="17">
        <v>395</v>
      </c>
      <c r="J9" s="17">
        <v>390.38</v>
      </c>
      <c r="K9" s="18">
        <f t="shared" si="5"/>
        <v>0.988303797468354</v>
      </c>
      <c r="L9" s="25" t="str">
        <f t="shared" si="1"/>
        <v>7-泸定县冷碛镇人民政府-政府性基金-冷碛镇古银杏保护与抢修复壮项目</v>
      </c>
      <c r="M9" s="25" t="str">
        <f t="shared" si="2"/>
        <v>政府性基金支出绩效评价</v>
      </c>
      <c r="N9" s="25" t="str">
        <f t="shared" si="3"/>
        <v>泸定县冷碛镇人民政府冷碛镇古银杏保护与抢修复壮项目政府性基金绩效评价</v>
      </c>
      <c r="O9" s="9">
        <v>2023</v>
      </c>
      <c r="P9" s="56">
        <v>395</v>
      </c>
      <c r="Q9" s="10" t="s">
        <v>37</v>
      </c>
      <c r="R9" s="10" t="s">
        <v>23</v>
      </c>
      <c r="S9" s="10" t="s">
        <v>44</v>
      </c>
      <c r="T9" s="28" t="s">
        <v>25</v>
      </c>
      <c r="U9" s="28" t="s">
        <v>33</v>
      </c>
      <c r="V9" s="10" t="s">
        <v>44</v>
      </c>
      <c r="W9" s="10" t="s">
        <v>28</v>
      </c>
      <c r="X9" s="10"/>
      <c r="Y9" s="10"/>
      <c r="AA9" s="31"/>
      <c r="AB9" s="31"/>
    </row>
    <row r="10" s="2" customFormat="1" ht="31" customHeight="1" spans="1:28">
      <c r="A10" s="9">
        <v>8</v>
      </c>
      <c r="B10" s="53" t="s">
        <v>45</v>
      </c>
      <c r="C10" s="10" t="s">
        <v>46</v>
      </c>
      <c r="D10" s="25" t="str">
        <f t="shared" si="0"/>
        <v>8-政策-泸定县卫生健康局</v>
      </c>
      <c r="E10" s="10" t="s">
        <v>47</v>
      </c>
      <c r="F10" s="17">
        <v>100</v>
      </c>
      <c r="G10" s="17">
        <v>79.61</v>
      </c>
      <c r="H10" s="18">
        <f t="shared" si="4"/>
        <v>0.7961</v>
      </c>
      <c r="I10" s="17">
        <v>764.32</v>
      </c>
      <c r="J10" s="17">
        <v>737</v>
      </c>
      <c r="K10" s="18">
        <f t="shared" si="5"/>
        <v>0.9642558090852</v>
      </c>
      <c r="L10" s="25" t="str">
        <f t="shared" si="1"/>
        <v>8-泸定县卫生健康局-政策-基本公共卫生服务项目</v>
      </c>
      <c r="M10" s="25" t="str">
        <f t="shared" si="2"/>
        <v>政策支出绩效评价</v>
      </c>
      <c r="N10" s="25" t="str">
        <f t="shared" si="3"/>
        <v>泸定县卫生健康局基本公共卫生服务项目政策绩效评价</v>
      </c>
      <c r="O10" s="9">
        <v>2023</v>
      </c>
      <c r="P10" s="56">
        <v>855.96</v>
      </c>
      <c r="Q10" s="10"/>
      <c r="R10" s="10" t="s">
        <v>48</v>
      </c>
      <c r="S10" s="28" t="s">
        <v>49</v>
      </c>
      <c r="T10" s="28" t="s">
        <v>25</v>
      </c>
      <c r="U10" s="10" t="s">
        <v>26</v>
      </c>
      <c r="V10" s="10" t="s">
        <v>50</v>
      </c>
      <c r="W10" s="10" t="s">
        <v>28</v>
      </c>
      <c r="X10" s="10" t="s">
        <v>130</v>
      </c>
      <c r="Y10" s="10"/>
      <c r="AA10" s="31"/>
      <c r="AB10" s="31"/>
    </row>
    <row r="11" s="2" customFormat="1" ht="31" customHeight="1" spans="1:28">
      <c r="A11" s="9">
        <v>9</v>
      </c>
      <c r="B11" s="53" t="s">
        <v>45</v>
      </c>
      <c r="C11" s="10" t="s">
        <v>46</v>
      </c>
      <c r="D11" s="25" t="str">
        <f t="shared" si="0"/>
        <v>9-政策-泸定县卫生健康局</v>
      </c>
      <c r="E11" s="10" t="s">
        <v>51</v>
      </c>
      <c r="F11" s="17">
        <v>100</v>
      </c>
      <c r="G11" s="17">
        <v>88.17</v>
      </c>
      <c r="H11" s="18">
        <f t="shared" si="4"/>
        <v>0.8817</v>
      </c>
      <c r="I11" s="17">
        <v>288.41</v>
      </c>
      <c r="J11" s="17">
        <v>286.28</v>
      </c>
      <c r="K11" s="18">
        <f t="shared" si="5"/>
        <v>0.992614680489581</v>
      </c>
      <c r="L11" s="25" t="str">
        <f t="shared" si="1"/>
        <v>9-泸定县卫生健康局-政策-计划生育奖励扶助项目</v>
      </c>
      <c r="M11" s="25" t="str">
        <f t="shared" si="2"/>
        <v>政策支出绩效评价</v>
      </c>
      <c r="N11" s="25" t="str">
        <f t="shared" si="3"/>
        <v>泸定县卫生健康局计划生育奖励扶助项目政策绩效评价</v>
      </c>
      <c r="O11" s="9">
        <v>2023</v>
      </c>
      <c r="P11" s="56">
        <v>288.4</v>
      </c>
      <c r="Q11" s="10"/>
      <c r="R11" s="10" t="s">
        <v>48</v>
      </c>
      <c r="S11" s="28" t="s">
        <v>49</v>
      </c>
      <c r="T11" s="28" t="s">
        <v>25</v>
      </c>
      <c r="U11" s="10" t="s">
        <v>26</v>
      </c>
      <c r="V11" s="10" t="s">
        <v>50</v>
      </c>
      <c r="W11" s="10" t="s">
        <v>28</v>
      </c>
      <c r="X11" s="10"/>
      <c r="Y11" s="10"/>
      <c r="AA11" s="31"/>
      <c r="AB11" s="31"/>
    </row>
    <row r="12" s="2" customFormat="1" ht="57" customHeight="1" spans="1:28">
      <c r="A12" s="9">
        <v>10</v>
      </c>
      <c r="B12" s="53" t="s">
        <v>45</v>
      </c>
      <c r="C12" s="10" t="s">
        <v>52</v>
      </c>
      <c r="D12" s="25" t="str">
        <f t="shared" si="0"/>
        <v>10-政策-泸定县民政局</v>
      </c>
      <c r="E12" s="10" t="s">
        <v>53</v>
      </c>
      <c r="F12" s="17">
        <v>100</v>
      </c>
      <c r="G12" s="17">
        <v>87.67</v>
      </c>
      <c r="H12" s="18">
        <f t="shared" si="4"/>
        <v>0.8767</v>
      </c>
      <c r="I12" s="17">
        <v>1075.7</v>
      </c>
      <c r="J12" s="17">
        <v>1049.76</v>
      </c>
      <c r="K12" s="18">
        <f t="shared" si="5"/>
        <v>0.975885469926559</v>
      </c>
      <c r="L12" s="25" t="str">
        <f t="shared" si="1"/>
        <v>10-泸定县民政局-政策-城乡低保项目</v>
      </c>
      <c r="M12" s="25" t="str">
        <f t="shared" si="2"/>
        <v>政策支出绩效评价</v>
      </c>
      <c r="N12" s="25" t="str">
        <f t="shared" si="3"/>
        <v>泸定县民政局城乡低保项目政策绩效评价</v>
      </c>
      <c r="O12" s="9">
        <v>2023</v>
      </c>
      <c r="P12" s="56">
        <v>1512.02</v>
      </c>
      <c r="Q12" s="10"/>
      <c r="R12" s="10" t="s">
        <v>48</v>
      </c>
      <c r="S12" s="10" t="s">
        <v>24</v>
      </c>
      <c r="T12" s="10" t="s">
        <v>25</v>
      </c>
      <c r="U12" s="10" t="s">
        <v>26</v>
      </c>
      <c r="V12" s="10" t="s">
        <v>24</v>
      </c>
      <c r="W12" s="10" t="s">
        <v>28</v>
      </c>
      <c r="X12" s="10"/>
      <c r="Y12" s="10"/>
      <c r="AA12" s="31"/>
      <c r="AB12" s="31"/>
    </row>
    <row r="13" s="2" customFormat="1" ht="31" customHeight="1" spans="1:28">
      <c r="A13" s="9">
        <v>11</v>
      </c>
      <c r="B13" s="53" t="s">
        <v>54</v>
      </c>
      <c r="C13" s="10" t="s">
        <v>55</v>
      </c>
      <c r="D13" s="25" t="str">
        <f t="shared" si="0"/>
        <v>11-县本级项目-泸定县教育和体育局</v>
      </c>
      <c r="E13" s="10" t="s">
        <v>56</v>
      </c>
      <c r="F13" s="17">
        <v>100</v>
      </c>
      <c r="G13" s="17">
        <v>85.5</v>
      </c>
      <c r="H13" s="18">
        <f t="shared" si="4"/>
        <v>0.855</v>
      </c>
      <c r="I13" s="17">
        <v>453.825</v>
      </c>
      <c r="J13" s="17">
        <v>453.59</v>
      </c>
      <c r="K13" s="18">
        <f t="shared" si="5"/>
        <v>0.999482179254118</v>
      </c>
      <c r="L13" s="25" t="str">
        <f t="shared" si="1"/>
        <v>11-泸定县教育和体育局-县本级项目-全州高考改革标准化考场建设</v>
      </c>
      <c r="M13" s="25" t="str">
        <f t="shared" si="2"/>
        <v>县本级项目支出绩效评价</v>
      </c>
      <c r="N13" s="25" t="str">
        <f t="shared" si="3"/>
        <v>泸定县教育和体育局全州高考改革标准化考场建设县本级项目绩效评价</v>
      </c>
      <c r="O13" s="9">
        <v>2023</v>
      </c>
      <c r="P13" s="56">
        <v>180</v>
      </c>
      <c r="Q13" s="10"/>
      <c r="R13" s="10" t="s">
        <v>23</v>
      </c>
      <c r="S13" s="28" t="s">
        <v>38</v>
      </c>
      <c r="T13" s="28" t="s">
        <v>25</v>
      </c>
      <c r="U13" s="10" t="s">
        <v>26</v>
      </c>
      <c r="V13" s="10" t="s">
        <v>24</v>
      </c>
      <c r="W13" s="10" t="s">
        <v>28</v>
      </c>
      <c r="X13" s="10"/>
      <c r="Y13" s="10"/>
      <c r="AA13" s="31"/>
      <c r="AB13" s="31"/>
    </row>
    <row r="14" s="2" customFormat="1" ht="31" customHeight="1" spans="1:28">
      <c r="A14" s="9">
        <v>12</v>
      </c>
      <c r="B14" s="53" t="s">
        <v>54</v>
      </c>
      <c r="C14" s="10" t="s">
        <v>57</v>
      </c>
      <c r="D14" s="25" t="str">
        <f t="shared" si="0"/>
        <v>12-县本级项目-泸定县财政局</v>
      </c>
      <c r="E14" s="10" t="s">
        <v>58</v>
      </c>
      <c r="F14" s="17">
        <v>100</v>
      </c>
      <c r="G14" s="17">
        <v>86.5</v>
      </c>
      <c r="H14" s="18">
        <f t="shared" si="4"/>
        <v>0.865</v>
      </c>
      <c r="I14" s="17">
        <v>289.44</v>
      </c>
      <c r="J14" s="17">
        <v>289.44</v>
      </c>
      <c r="K14" s="18">
        <f t="shared" si="5"/>
        <v>1</v>
      </c>
      <c r="L14" s="25" t="str">
        <f t="shared" si="1"/>
        <v>12-泸定县财政局-县本级项目-农村低保专项</v>
      </c>
      <c r="M14" s="25" t="str">
        <f t="shared" si="2"/>
        <v>县本级项目支出绩效评价</v>
      </c>
      <c r="N14" s="25" t="str">
        <f t="shared" si="3"/>
        <v>泸定县财政局农村低保专项县本级项目绩效评价</v>
      </c>
      <c r="O14" s="9">
        <v>2023</v>
      </c>
      <c r="P14" s="56">
        <v>289.44</v>
      </c>
      <c r="Q14" s="10"/>
      <c r="R14" s="10" t="s">
        <v>23</v>
      </c>
      <c r="S14" s="10" t="s">
        <v>24</v>
      </c>
      <c r="T14" s="10" t="s">
        <v>25</v>
      </c>
      <c r="U14" s="10" t="s">
        <v>26</v>
      </c>
      <c r="V14" s="10" t="s">
        <v>44</v>
      </c>
      <c r="W14" s="10" t="s">
        <v>28</v>
      </c>
      <c r="X14" s="10"/>
      <c r="Y14" s="10"/>
      <c r="AA14" s="31"/>
      <c r="AB14" s="31"/>
    </row>
    <row r="15" s="2" customFormat="1" ht="31" customHeight="1" spans="1:28">
      <c r="A15" s="9">
        <v>13</v>
      </c>
      <c r="B15" s="53" t="s">
        <v>54</v>
      </c>
      <c r="C15" s="10" t="s">
        <v>57</v>
      </c>
      <c r="D15" s="25" t="str">
        <f t="shared" si="0"/>
        <v>13-县本级项目-泸定县财政局</v>
      </c>
      <c r="E15" s="10" t="s">
        <v>59</v>
      </c>
      <c r="F15" s="17">
        <v>100</v>
      </c>
      <c r="G15" s="17">
        <v>86.41</v>
      </c>
      <c r="H15" s="18">
        <f t="shared" si="4"/>
        <v>0.8641</v>
      </c>
      <c r="I15" s="17">
        <v>146.88</v>
      </c>
      <c r="J15" s="17">
        <v>146.88</v>
      </c>
      <c r="K15" s="18">
        <f t="shared" si="5"/>
        <v>1</v>
      </c>
      <c r="L15" s="25" t="str">
        <f t="shared" si="1"/>
        <v>13-泸定县财政局-县本级项目-城乡低保专项</v>
      </c>
      <c r="M15" s="25" t="str">
        <f t="shared" si="2"/>
        <v>县本级项目支出绩效评价</v>
      </c>
      <c r="N15" s="25" t="str">
        <f t="shared" si="3"/>
        <v>泸定县财政局城乡低保专项县本级项目绩效评价</v>
      </c>
      <c r="O15" s="9">
        <v>2023</v>
      </c>
      <c r="P15" s="56">
        <v>146.88</v>
      </c>
      <c r="Q15" s="10"/>
      <c r="R15" s="10" t="s">
        <v>23</v>
      </c>
      <c r="S15" s="10" t="s">
        <v>24</v>
      </c>
      <c r="T15" s="10" t="s">
        <v>25</v>
      </c>
      <c r="U15" s="10" t="s">
        <v>26</v>
      </c>
      <c r="V15" s="10" t="s">
        <v>44</v>
      </c>
      <c r="W15" s="10" t="s">
        <v>28</v>
      </c>
      <c r="X15" s="10"/>
      <c r="Y15" s="10"/>
      <c r="AA15" s="31"/>
      <c r="AB15" s="31"/>
    </row>
    <row r="16" s="3" customFormat="1" ht="31" customHeight="1" spans="1:28">
      <c r="A16" s="12">
        <v>14</v>
      </c>
      <c r="B16" s="54" t="s">
        <v>54</v>
      </c>
      <c r="C16" s="13" t="s">
        <v>20</v>
      </c>
      <c r="D16" s="25" t="str">
        <f t="shared" si="0"/>
        <v>14-县本级项目-泸定县综合行政执法局</v>
      </c>
      <c r="E16" s="13" t="s">
        <v>60</v>
      </c>
      <c r="F16" s="17">
        <v>100</v>
      </c>
      <c r="G16" s="19">
        <v>87.21</v>
      </c>
      <c r="H16" s="18">
        <f t="shared" si="4"/>
        <v>0.8721</v>
      </c>
      <c r="I16" s="19">
        <v>929.05</v>
      </c>
      <c r="J16" s="19">
        <v>929.05</v>
      </c>
      <c r="K16" s="18">
        <f t="shared" si="5"/>
        <v>1</v>
      </c>
      <c r="L16" s="25" t="str">
        <f t="shared" si="1"/>
        <v>14-泸定县综合行政执法局-县本级项目-城区环境卫生外包服务项目经费</v>
      </c>
      <c r="M16" s="25" t="str">
        <f t="shared" si="2"/>
        <v>县本级项目支出绩效评价</v>
      </c>
      <c r="N16" s="25" t="str">
        <f t="shared" si="3"/>
        <v>泸定县综合行政执法局城区环境卫生外包服务项目经费县本级项目绩效评价</v>
      </c>
      <c r="O16" s="12">
        <v>2023</v>
      </c>
      <c r="P16" s="57">
        <v>929.05</v>
      </c>
      <c r="Q16" s="13"/>
      <c r="R16" s="13" t="s">
        <v>23</v>
      </c>
      <c r="S16" s="13" t="s">
        <v>40</v>
      </c>
      <c r="T16" s="58" t="s">
        <v>25</v>
      </c>
      <c r="U16" s="59" t="s">
        <v>26</v>
      </c>
      <c r="V16" s="59" t="s">
        <v>27</v>
      </c>
      <c r="W16" s="59" t="s">
        <v>28</v>
      </c>
      <c r="X16" s="13"/>
      <c r="Y16" s="13"/>
      <c r="AA16" s="32"/>
      <c r="AB16" s="32"/>
    </row>
    <row r="17" s="2" customFormat="1" ht="31" customHeight="1" spans="1:28">
      <c r="A17" s="9">
        <v>15</v>
      </c>
      <c r="B17" s="53" t="s">
        <v>54</v>
      </c>
      <c r="C17" s="10" t="s">
        <v>61</v>
      </c>
      <c r="D17" s="25" t="str">
        <f t="shared" si="0"/>
        <v>15-县本级项目-中国人民政治协商会议泸定县委员会办公室</v>
      </c>
      <c r="E17" s="10" t="s">
        <v>62</v>
      </c>
      <c r="F17" s="17">
        <v>100</v>
      </c>
      <c r="G17" s="17">
        <v>84.23</v>
      </c>
      <c r="H17" s="18">
        <f t="shared" si="4"/>
        <v>0.8423</v>
      </c>
      <c r="I17" s="17">
        <v>132.95</v>
      </c>
      <c r="J17" s="17">
        <v>132.95</v>
      </c>
      <c r="K17" s="18">
        <f t="shared" si="5"/>
        <v>1</v>
      </c>
      <c r="L17" s="25" t="str">
        <f t="shared" si="1"/>
        <v>15-中国人民政治协商会议泸定县委员会办公室-县本级项目-村史建设</v>
      </c>
      <c r="M17" s="25" t="str">
        <f t="shared" si="2"/>
        <v>县本级项目支出绩效评价</v>
      </c>
      <c r="N17" s="25" t="str">
        <f t="shared" si="3"/>
        <v>中国人民政治协商会议泸定县委员会办公室村史建设县本级项目绩效评价</v>
      </c>
      <c r="O17" s="9">
        <v>2023</v>
      </c>
      <c r="P17" s="56">
        <v>132.95</v>
      </c>
      <c r="Q17" s="10"/>
      <c r="R17" s="10" t="s">
        <v>23</v>
      </c>
      <c r="S17" s="10" t="s">
        <v>40</v>
      </c>
      <c r="T17" s="10" t="s">
        <v>25</v>
      </c>
      <c r="U17" s="10" t="s">
        <v>33</v>
      </c>
      <c r="V17" s="10" t="s">
        <v>40</v>
      </c>
      <c r="W17" s="10" t="s">
        <v>28</v>
      </c>
      <c r="X17" s="10"/>
      <c r="Y17" s="10"/>
      <c r="AA17" s="31"/>
      <c r="AB17" s="31"/>
    </row>
    <row r="18" s="2" customFormat="1" ht="31" customHeight="1" spans="1:28">
      <c r="A18" s="9">
        <v>16</v>
      </c>
      <c r="B18" s="53" t="s">
        <v>54</v>
      </c>
      <c r="C18" s="10" t="s">
        <v>63</v>
      </c>
      <c r="D18" s="25" t="str">
        <f t="shared" si="0"/>
        <v>16-县本级项目-泸定县林业和草原局</v>
      </c>
      <c r="E18" s="10" t="s">
        <v>64</v>
      </c>
      <c r="F18" s="17">
        <v>100</v>
      </c>
      <c r="G18" s="17">
        <v>92.77</v>
      </c>
      <c r="H18" s="18">
        <f t="shared" si="4"/>
        <v>0.9277</v>
      </c>
      <c r="I18" s="17">
        <v>802.73</v>
      </c>
      <c r="J18" s="17">
        <v>793.02</v>
      </c>
      <c r="K18" s="18">
        <f t="shared" si="5"/>
        <v>0.987903778356359</v>
      </c>
      <c r="L18" s="25" t="str">
        <f t="shared" si="1"/>
        <v>16-泸定县林业和草原局-县本级项目-森林应急灭火大队工作经费</v>
      </c>
      <c r="M18" s="25" t="str">
        <f t="shared" si="2"/>
        <v>县本级项目支出绩效评价</v>
      </c>
      <c r="N18" s="25" t="str">
        <f t="shared" si="3"/>
        <v>泸定县林业和草原局森林应急灭火大队工作经费县本级项目绩效评价</v>
      </c>
      <c r="O18" s="9">
        <v>2023</v>
      </c>
      <c r="P18" s="9">
        <v>827.73</v>
      </c>
      <c r="Q18" s="10"/>
      <c r="R18" s="10" t="s">
        <v>23</v>
      </c>
      <c r="S18" s="28" t="s">
        <v>40</v>
      </c>
      <c r="T18" s="28" t="s">
        <v>65</v>
      </c>
      <c r="U18" s="10" t="s">
        <v>33</v>
      </c>
      <c r="V18" s="10" t="s">
        <v>40</v>
      </c>
      <c r="W18" s="10" t="s">
        <v>28</v>
      </c>
      <c r="X18" s="10"/>
      <c r="Y18" s="10"/>
      <c r="AA18" s="31"/>
      <c r="AB18" s="31"/>
    </row>
    <row r="19" ht="15.5" spans="3:11">
      <c r="C19" s="21"/>
      <c r="D19" s="55"/>
      <c r="E19" s="21" t="s">
        <v>137</v>
      </c>
      <c r="F19" s="22">
        <f>SUM(F3:F18)</f>
        <v>1600</v>
      </c>
      <c r="G19" s="22">
        <f>SUM(G3:G18)</f>
        <v>1353.11</v>
      </c>
      <c r="H19" s="18">
        <f t="shared" si="4"/>
        <v>0.84569375</v>
      </c>
      <c r="I19" s="22">
        <f>SUM(I3:I18)</f>
        <v>10740.315</v>
      </c>
      <c r="J19" s="22">
        <f>SUM(J3:J18)</f>
        <v>8706.95</v>
      </c>
      <c r="K19" s="18">
        <f t="shared" si="5"/>
        <v>0.810679202611841</v>
      </c>
    </row>
  </sheetData>
  <sheetProtection formatCells="0" insertHyperlinks="0" autoFilter="0"/>
  <autoFilter xmlns:etc="http://www.wps.cn/officeDocument/2017/etCustomData" ref="A2:AB19" etc:filterBottomFollowUsedRange="0">
    <extLst/>
  </autoFilter>
  <mergeCells count="1">
    <mergeCell ref="A1:Y1"/>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1"/>
  <sheetViews>
    <sheetView workbookViewId="0">
      <pane xSplit="1" ySplit="2" topLeftCell="B31" activePane="bottomRight" state="frozen"/>
      <selection/>
      <selection pane="topRight"/>
      <selection pane="bottomLeft"/>
      <selection pane="bottomRight" activeCell="A2" sqref="A2:E11"/>
    </sheetView>
  </sheetViews>
  <sheetFormatPr defaultColWidth="9" defaultRowHeight="14"/>
  <cols>
    <col min="1" max="1" width="5.66666666666667" style="36" customWidth="1"/>
    <col min="2" max="2" width="10.4416666666667" style="33" customWidth="1"/>
    <col min="3" max="3" width="14.1083333333333" style="33" customWidth="1"/>
    <col min="4" max="4" width="21.3333333333333" style="33" customWidth="1"/>
    <col min="5" max="5" width="5" style="36" customWidth="1"/>
    <col min="6" max="6" width="11" style="33" customWidth="1"/>
    <col min="7" max="7" width="14" style="33" customWidth="1"/>
    <col min="8" max="8" width="39.8916666666667" style="33" customWidth="1"/>
    <col min="9" max="9" width="32.8916666666667" style="33" customWidth="1"/>
    <col min="10" max="10" width="27.1083333333333" style="33" customWidth="1"/>
    <col min="11" max="11" width="25.4416666666667" style="33" customWidth="1"/>
    <col min="12" max="12" width="8.66666666666667" style="36"/>
    <col min="13" max="13" width="26.4416666666667" style="36" customWidth="1"/>
    <col min="14" max="16372" width="8.66666666666667" style="36"/>
    <col min="16373" max="16384" width="9" style="36"/>
  </cols>
  <sheetData>
    <row r="1" ht="25.5" spans="1:11">
      <c r="A1" s="37" t="s">
        <v>415</v>
      </c>
      <c r="B1" s="37"/>
      <c r="C1" s="37"/>
      <c r="D1" s="37"/>
      <c r="E1" s="37"/>
      <c r="F1" s="37"/>
      <c r="G1" s="37"/>
      <c r="H1" s="37"/>
      <c r="I1" s="37"/>
      <c r="J1" s="37"/>
      <c r="K1" s="37"/>
    </row>
    <row r="2" s="33" customFormat="1" ht="43" customHeight="1" spans="1:13">
      <c r="A2" s="38" t="s">
        <v>1</v>
      </c>
      <c r="B2" s="38" t="s">
        <v>2</v>
      </c>
      <c r="C2" s="38" t="s">
        <v>3</v>
      </c>
      <c r="D2" s="38" t="s">
        <v>4</v>
      </c>
      <c r="E2" s="38" t="s">
        <v>5</v>
      </c>
      <c r="F2" s="38" t="s">
        <v>150</v>
      </c>
      <c r="G2" s="38" t="s">
        <v>151</v>
      </c>
      <c r="H2" s="39" t="s">
        <v>152</v>
      </c>
      <c r="I2" s="39" t="s">
        <v>153</v>
      </c>
      <c r="J2" s="38" t="s">
        <v>154</v>
      </c>
      <c r="K2" s="38" t="s">
        <v>155</v>
      </c>
      <c r="M2" s="33" t="s">
        <v>151</v>
      </c>
    </row>
    <row r="3" s="34" customFormat="1" ht="48" spans="1:13">
      <c r="A3" s="40">
        <v>1</v>
      </c>
      <c r="B3" s="41" t="s">
        <v>19</v>
      </c>
      <c r="C3" s="41" t="s">
        <v>20</v>
      </c>
      <c r="D3" s="41" t="s">
        <v>21</v>
      </c>
      <c r="E3" s="40">
        <v>2023</v>
      </c>
      <c r="F3" s="41" t="s">
        <v>22</v>
      </c>
      <c r="G3" s="42" t="s">
        <v>173</v>
      </c>
      <c r="H3" s="43" t="s">
        <v>416</v>
      </c>
      <c r="I3" s="43"/>
      <c r="J3" s="43" t="s">
        <v>175</v>
      </c>
      <c r="K3" s="43" t="s">
        <v>417</v>
      </c>
      <c r="M3" s="34" t="s">
        <v>418</v>
      </c>
    </row>
    <row r="4" s="34" customFormat="1" ht="48" spans="1:13">
      <c r="A4" s="40">
        <v>1</v>
      </c>
      <c r="B4" s="41" t="s">
        <v>19</v>
      </c>
      <c r="C4" s="41" t="s">
        <v>20</v>
      </c>
      <c r="D4" s="41" t="s">
        <v>21</v>
      </c>
      <c r="E4" s="40">
        <v>2023</v>
      </c>
      <c r="F4" s="41" t="s">
        <v>22</v>
      </c>
      <c r="G4" s="42" t="s">
        <v>173</v>
      </c>
      <c r="H4" s="43" t="s">
        <v>419</v>
      </c>
      <c r="I4" s="43"/>
      <c r="J4" s="43" t="s">
        <v>175</v>
      </c>
      <c r="K4" s="43" t="s">
        <v>420</v>
      </c>
      <c r="M4" s="34" t="s">
        <v>160</v>
      </c>
    </row>
    <row r="5" s="34" customFormat="1" ht="48" spans="1:13">
      <c r="A5" s="40">
        <v>1</v>
      </c>
      <c r="B5" s="41" t="s">
        <v>19</v>
      </c>
      <c r="C5" s="41" t="s">
        <v>20</v>
      </c>
      <c r="D5" s="41" t="s">
        <v>21</v>
      </c>
      <c r="E5" s="40">
        <v>2023</v>
      </c>
      <c r="F5" s="41" t="s">
        <v>22</v>
      </c>
      <c r="G5" s="42" t="s">
        <v>418</v>
      </c>
      <c r="H5" s="43" t="s">
        <v>421</v>
      </c>
      <c r="I5" s="43"/>
      <c r="J5" s="43" t="s">
        <v>200</v>
      </c>
      <c r="K5" s="43" t="s">
        <v>422</v>
      </c>
      <c r="M5" s="34" t="s">
        <v>173</v>
      </c>
    </row>
    <row r="6" s="34" customFormat="1" ht="82" customHeight="1" spans="1:13">
      <c r="A6" s="40">
        <v>1</v>
      </c>
      <c r="B6" s="41" t="s">
        <v>19</v>
      </c>
      <c r="C6" s="41" t="s">
        <v>20</v>
      </c>
      <c r="D6" s="41" t="s">
        <v>21</v>
      </c>
      <c r="E6" s="40">
        <v>2023</v>
      </c>
      <c r="F6" s="41" t="s">
        <v>22</v>
      </c>
      <c r="G6" s="42" t="s">
        <v>202</v>
      </c>
      <c r="H6" s="43"/>
      <c r="I6" s="43" t="s">
        <v>423</v>
      </c>
      <c r="J6" s="43" t="s">
        <v>424</v>
      </c>
      <c r="K6" s="43" t="s">
        <v>425</v>
      </c>
      <c r="M6" s="34" t="s">
        <v>202</v>
      </c>
    </row>
    <row r="7" s="34" customFormat="1" ht="48" spans="1:13">
      <c r="A7" s="40">
        <v>1</v>
      </c>
      <c r="B7" s="41" t="s">
        <v>19</v>
      </c>
      <c r="C7" s="41" t="s">
        <v>20</v>
      </c>
      <c r="D7" s="41" t="s">
        <v>21</v>
      </c>
      <c r="E7" s="40">
        <v>2023</v>
      </c>
      <c r="F7" s="41" t="s">
        <v>22</v>
      </c>
      <c r="G7" s="42" t="s">
        <v>202</v>
      </c>
      <c r="H7" s="43"/>
      <c r="I7" s="43" t="s">
        <v>426</v>
      </c>
      <c r="J7" s="43" t="s">
        <v>424</v>
      </c>
      <c r="K7" s="43" t="s">
        <v>427</v>
      </c>
      <c r="M7" s="34" t="s">
        <v>428</v>
      </c>
    </row>
    <row r="8" s="34" customFormat="1" ht="60" spans="1:13">
      <c r="A8" s="40">
        <v>2</v>
      </c>
      <c r="B8" s="41" t="s">
        <v>19</v>
      </c>
      <c r="C8" s="41" t="s">
        <v>20</v>
      </c>
      <c r="D8" s="41" t="s">
        <v>29</v>
      </c>
      <c r="E8" s="40">
        <v>2023</v>
      </c>
      <c r="F8" s="41" t="s">
        <v>29</v>
      </c>
      <c r="G8" s="42" t="s">
        <v>202</v>
      </c>
      <c r="H8" s="43"/>
      <c r="I8" s="43" t="s">
        <v>429</v>
      </c>
      <c r="J8" s="43" t="s">
        <v>424</v>
      </c>
      <c r="K8" s="43" t="s">
        <v>430</v>
      </c>
      <c r="M8" s="34" t="s">
        <v>431</v>
      </c>
    </row>
    <row r="9" s="34" customFormat="1" ht="48" spans="1:13">
      <c r="A9" s="40">
        <v>2</v>
      </c>
      <c r="B9" s="41" t="s">
        <v>19</v>
      </c>
      <c r="C9" s="41" t="s">
        <v>20</v>
      </c>
      <c r="D9" s="41" t="s">
        <v>29</v>
      </c>
      <c r="E9" s="40">
        <v>2023</v>
      </c>
      <c r="F9" s="41" t="s">
        <v>29</v>
      </c>
      <c r="G9" s="42" t="s">
        <v>173</v>
      </c>
      <c r="H9" s="43" t="s">
        <v>432</v>
      </c>
      <c r="I9" s="43"/>
      <c r="J9" s="43" t="s">
        <v>175</v>
      </c>
      <c r="K9" s="43" t="s">
        <v>433</v>
      </c>
      <c r="M9" s="34" t="s">
        <v>434</v>
      </c>
    </row>
    <row r="10" s="34" customFormat="1" ht="108" spans="1:11">
      <c r="A10" s="40">
        <v>3</v>
      </c>
      <c r="B10" s="41" t="s">
        <v>19</v>
      </c>
      <c r="C10" s="41" t="s">
        <v>30</v>
      </c>
      <c r="D10" s="41" t="s">
        <v>31</v>
      </c>
      <c r="E10" s="40">
        <v>2023</v>
      </c>
      <c r="F10" s="41" t="s">
        <v>32</v>
      </c>
      <c r="G10" s="42" t="s">
        <v>160</v>
      </c>
      <c r="H10" s="43" t="s">
        <v>435</v>
      </c>
      <c r="I10" s="43"/>
      <c r="J10" s="43" t="s">
        <v>436</v>
      </c>
      <c r="K10" s="43" t="s">
        <v>437</v>
      </c>
    </row>
    <row r="11" s="34" customFormat="1" ht="60" spans="1:11">
      <c r="A11" s="40">
        <v>3</v>
      </c>
      <c r="B11" s="41" t="s">
        <v>19</v>
      </c>
      <c r="C11" s="41" t="s">
        <v>30</v>
      </c>
      <c r="D11" s="41" t="s">
        <v>31</v>
      </c>
      <c r="E11" s="40">
        <v>2023</v>
      </c>
      <c r="F11" s="41" t="s">
        <v>32</v>
      </c>
      <c r="G11" s="42" t="s">
        <v>173</v>
      </c>
      <c r="H11" s="43" t="s">
        <v>438</v>
      </c>
      <c r="I11" s="43"/>
      <c r="J11" s="43" t="s">
        <v>175</v>
      </c>
      <c r="K11" s="43" t="s">
        <v>439</v>
      </c>
    </row>
    <row r="12" s="34" customFormat="1" ht="72" spans="1:11">
      <c r="A12" s="40">
        <v>3</v>
      </c>
      <c r="B12" s="41" t="s">
        <v>19</v>
      </c>
      <c r="C12" s="41" t="s">
        <v>30</v>
      </c>
      <c r="D12" s="41" t="s">
        <v>31</v>
      </c>
      <c r="E12" s="40">
        <v>2023</v>
      </c>
      <c r="F12" s="41" t="s">
        <v>32</v>
      </c>
      <c r="G12" s="42" t="s">
        <v>173</v>
      </c>
      <c r="H12" s="43"/>
      <c r="I12" s="43" t="s">
        <v>440</v>
      </c>
      <c r="J12" s="43" t="s">
        <v>441</v>
      </c>
      <c r="K12" s="43" t="s">
        <v>442</v>
      </c>
    </row>
    <row r="13" s="34" customFormat="1" ht="60" spans="1:11">
      <c r="A13" s="40">
        <v>3</v>
      </c>
      <c r="B13" s="41" t="s">
        <v>19</v>
      </c>
      <c r="C13" s="41" t="s">
        <v>30</v>
      </c>
      <c r="D13" s="41" t="s">
        <v>31</v>
      </c>
      <c r="E13" s="40">
        <v>2023</v>
      </c>
      <c r="F13" s="41" t="s">
        <v>32</v>
      </c>
      <c r="G13" s="42" t="s">
        <v>202</v>
      </c>
      <c r="H13" s="43"/>
      <c r="I13" s="43" t="s">
        <v>443</v>
      </c>
      <c r="J13" s="43" t="s">
        <v>444</v>
      </c>
      <c r="K13" s="43" t="s">
        <v>445</v>
      </c>
    </row>
    <row r="14" s="34" customFormat="1" ht="96" spans="1:11">
      <c r="A14" s="40">
        <v>4</v>
      </c>
      <c r="B14" s="41" t="s">
        <v>19</v>
      </c>
      <c r="C14" s="41" t="s">
        <v>35</v>
      </c>
      <c r="D14" s="41" t="s">
        <v>36</v>
      </c>
      <c r="E14" s="40">
        <v>2023</v>
      </c>
      <c r="F14" s="41" t="s">
        <v>37</v>
      </c>
      <c r="G14" s="42" t="s">
        <v>160</v>
      </c>
      <c r="H14" s="43" t="s">
        <v>446</v>
      </c>
      <c r="I14" s="43"/>
      <c r="J14" s="43" t="s">
        <v>436</v>
      </c>
      <c r="K14" s="43" t="s">
        <v>447</v>
      </c>
    </row>
    <row r="15" s="34" customFormat="1" ht="60" spans="1:11">
      <c r="A15" s="40">
        <v>4</v>
      </c>
      <c r="B15" s="41" t="s">
        <v>19</v>
      </c>
      <c r="C15" s="41" t="s">
        <v>35</v>
      </c>
      <c r="D15" s="41" t="s">
        <v>36</v>
      </c>
      <c r="E15" s="40">
        <v>2023</v>
      </c>
      <c r="F15" s="41" t="s">
        <v>37</v>
      </c>
      <c r="G15" s="42" t="s">
        <v>173</v>
      </c>
      <c r="H15" s="43" t="s">
        <v>448</v>
      </c>
      <c r="I15" s="43"/>
      <c r="J15" s="43" t="s">
        <v>175</v>
      </c>
      <c r="K15" s="43" t="s">
        <v>449</v>
      </c>
    </row>
    <row r="16" s="34" customFormat="1" ht="36" spans="1:11">
      <c r="A16" s="40">
        <v>4</v>
      </c>
      <c r="B16" s="41" t="s">
        <v>19</v>
      </c>
      <c r="C16" s="41" t="s">
        <v>35</v>
      </c>
      <c r="D16" s="41" t="s">
        <v>36</v>
      </c>
      <c r="E16" s="40">
        <v>2023</v>
      </c>
      <c r="F16" s="41" t="s">
        <v>37</v>
      </c>
      <c r="G16" s="42" t="s">
        <v>173</v>
      </c>
      <c r="H16" s="43" t="s">
        <v>450</v>
      </c>
      <c r="I16" s="43"/>
      <c r="J16" s="43" t="s">
        <v>441</v>
      </c>
      <c r="K16" s="43" t="s">
        <v>451</v>
      </c>
    </row>
    <row r="17" s="34" customFormat="1" ht="36" spans="1:11">
      <c r="A17" s="40">
        <v>4</v>
      </c>
      <c r="B17" s="41" t="s">
        <v>19</v>
      </c>
      <c r="C17" s="41" t="s">
        <v>35</v>
      </c>
      <c r="D17" s="41" t="s">
        <v>36</v>
      </c>
      <c r="E17" s="40">
        <v>2023</v>
      </c>
      <c r="F17" s="41" t="s">
        <v>37</v>
      </c>
      <c r="G17" s="42" t="s">
        <v>173</v>
      </c>
      <c r="H17" s="43" t="s">
        <v>452</v>
      </c>
      <c r="I17" s="43"/>
      <c r="J17" s="43" t="s">
        <v>453</v>
      </c>
      <c r="K17" s="43" t="s">
        <v>454</v>
      </c>
    </row>
    <row r="18" s="34" customFormat="1" ht="96" spans="1:11">
      <c r="A18" s="40">
        <v>4</v>
      </c>
      <c r="B18" s="41" t="s">
        <v>19</v>
      </c>
      <c r="C18" s="41" t="s">
        <v>35</v>
      </c>
      <c r="D18" s="41" t="s">
        <v>36</v>
      </c>
      <c r="E18" s="40">
        <v>2023</v>
      </c>
      <c r="F18" s="41" t="s">
        <v>37</v>
      </c>
      <c r="G18" s="42" t="s">
        <v>202</v>
      </c>
      <c r="H18" s="43"/>
      <c r="I18" s="48" t="s">
        <v>455</v>
      </c>
      <c r="J18" s="43" t="s">
        <v>444</v>
      </c>
      <c r="K18" s="43" t="s">
        <v>456</v>
      </c>
    </row>
    <row r="19" s="34" customFormat="1" ht="55" customHeight="1" spans="1:11">
      <c r="A19" s="40">
        <v>5</v>
      </c>
      <c r="B19" s="41" t="s">
        <v>19</v>
      </c>
      <c r="C19" s="41" t="s">
        <v>35</v>
      </c>
      <c r="D19" s="41" t="s">
        <v>39</v>
      </c>
      <c r="E19" s="40">
        <v>2023</v>
      </c>
      <c r="F19" s="41" t="s">
        <v>37</v>
      </c>
      <c r="G19" s="42" t="s">
        <v>173</v>
      </c>
      <c r="H19" s="43" t="s">
        <v>457</v>
      </c>
      <c r="I19" s="43"/>
      <c r="J19" s="43" t="s">
        <v>458</v>
      </c>
      <c r="K19" s="43" t="s">
        <v>459</v>
      </c>
    </row>
    <row r="20" s="34" customFormat="1" ht="84" spans="1:11">
      <c r="A20" s="40">
        <v>5</v>
      </c>
      <c r="B20" s="41" t="s">
        <v>19</v>
      </c>
      <c r="C20" s="41" t="s">
        <v>35</v>
      </c>
      <c r="D20" s="41" t="s">
        <v>39</v>
      </c>
      <c r="E20" s="40">
        <v>2023</v>
      </c>
      <c r="F20" s="41" t="s">
        <v>37</v>
      </c>
      <c r="G20" s="42" t="s">
        <v>173</v>
      </c>
      <c r="H20" s="43" t="s">
        <v>460</v>
      </c>
      <c r="I20" s="43"/>
      <c r="J20" s="43" t="s">
        <v>175</v>
      </c>
      <c r="K20" s="43" t="s">
        <v>461</v>
      </c>
    </row>
    <row r="21" s="34" customFormat="1" ht="60" spans="1:11">
      <c r="A21" s="40">
        <v>5</v>
      </c>
      <c r="B21" s="41" t="s">
        <v>19</v>
      </c>
      <c r="C21" s="41" t="s">
        <v>35</v>
      </c>
      <c r="D21" s="41" t="s">
        <v>39</v>
      </c>
      <c r="E21" s="40">
        <v>2023</v>
      </c>
      <c r="F21" s="41" t="s">
        <v>37</v>
      </c>
      <c r="G21" s="42" t="s">
        <v>202</v>
      </c>
      <c r="H21" s="43"/>
      <c r="I21" s="43" t="s">
        <v>462</v>
      </c>
      <c r="J21" s="43" t="s">
        <v>444</v>
      </c>
      <c r="K21" s="43" t="s">
        <v>463</v>
      </c>
    </row>
    <row r="22" s="34" customFormat="1" ht="48" spans="1:11">
      <c r="A22" s="40">
        <v>6</v>
      </c>
      <c r="B22" s="41" t="s">
        <v>19</v>
      </c>
      <c r="C22" s="41" t="s">
        <v>35</v>
      </c>
      <c r="D22" s="41" t="s">
        <v>41</v>
      </c>
      <c r="E22" s="40">
        <v>2023</v>
      </c>
      <c r="F22" s="41" t="s">
        <v>37</v>
      </c>
      <c r="G22" s="42" t="s">
        <v>173</v>
      </c>
      <c r="H22" s="43" t="s">
        <v>457</v>
      </c>
      <c r="I22" s="43"/>
      <c r="J22" s="43" t="s">
        <v>458</v>
      </c>
      <c r="K22" s="43" t="s">
        <v>459</v>
      </c>
    </row>
    <row r="23" s="34" customFormat="1" ht="84" spans="1:11">
      <c r="A23" s="40">
        <v>6</v>
      </c>
      <c r="B23" s="41" t="s">
        <v>19</v>
      </c>
      <c r="C23" s="41" t="s">
        <v>35</v>
      </c>
      <c r="D23" s="41" t="s">
        <v>41</v>
      </c>
      <c r="E23" s="40">
        <v>2023</v>
      </c>
      <c r="F23" s="41" t="s">
        <v>37</v>
      </c>
      <c r="G23" s="42" t="s">
        <v>173</v>
      </c>
      <c r="H23" s="43" t="s">
        <v>460</v>
      </c>
      <c r="I23" s="43"/>
      <c r="J23" s="43" t="s">
        <v>175</v>
      </c>
      <c r="K23" s="43" t="s">
        <v>461</v>
      </c>
    </row>
    <row r="24" s="34" customFormat="1" ht="144" spans="1:11">
      <c r="A24" s="40">
        <v>7</v>
      </c>
      <c r="B24" s="41" t="s">
        <v>19</v>
      </c>
      <c r="C24" s="41" t="s">
        <v>42</v>
      </c>
      <c r="D24" s="41" t="s">
        <v>43</v>
      </c>
      <c r="E24" s="40">
        <v>2023</v>
      </c>
      <c r="F24" s="41" t="s">
        <v>37</v>
      </c>
      <c r="G24" s="42" t="s">
        <v>173</v>
      </c>
      <c r="H24" s="43" t="s">
        <v>464</v>
      </c>
      <c r="I24" s="43"/>
      <c r="J24" s="43" t="s">
        <v>465</v>
      </c>
      <c r="K24" s="43" t="s">
        <v>466</v>
      </c>
    </row>
    <row r="25" s="34" customFormat="1" ht="84" spans="1:11">
      <c r="A25" s="40">
        <v>7</v>
      </c>
      <c r="B25" s="41" t="s">
        <v>19</v>
      </c>
      <c r="C25" s="41" t="s">
        <v>42</v>
      </c>
      <c r="D25" s="41" t="s">
        <v>43</v>
      </c>
      <c r="E25" s="40">
        <v>2023</v>
      </c>
      <c r="F25" s="41" t="s">
        <v>37</v>
      </c>
      <c r="G25" s="42" t="s">
        <v>173</v>
      </c>
      <c r="H25" s="43" t="s">
        <v>467</v>
      </c>
      <c r="I25" s="43"/>
      <c r="J25" s="43" t="s">
        <v>468</v>
      </c>
      <c r="K25" s="43" t="s">
        <v>469</v>
      </c>
    </row>
    <row r="26" s="34" customFormat="1" ht="60" spans="1:11">
      <c r="A26" s="40">
        <v>7</v>
      </c>
      <c r="B26" s="41" t="s">
        <v>19</v>
      </c>
      <c r="C26" s="41" t="s">
        <v>42</v>
      </c>
      <c r="D26" s="41" t="s">
        <v>43</v>
      </c>
      <c r="E26" s="40">
        <v>2023</v>
      </c>
      <c r="F26" s="41" t="s">
        <v>37</v>
      </c>
      <c r="G26" s="42" t="s">
        <v>173</v>
      </c>
      <c r="H26" s="43" t="s">
        <v>470</v>
      </c>
      <c r="I26" s="43"/>
      <c r="J26" s="43" t="s">
        <v>471</v>
      </c>
      <c r="K26" s="43" t="s">
        <v>472</v>
      </c>
    </row>
    <row r="27" s="34" customFormat="1" ht="72" spans="1:11">
      <c r="A27" s="40">
        <v>7</v>
      </c>
      <c r="B27" s="41" t="s">
        <v>19</v>
      </c>
      <c r="C27" s="41" t="s">
        <v>42</v>
      </c>
      <c r="D27" s="41" t="s">
        <v>43</v>
      </c>
      <c r="E27" s="40">
        <v>2023</v>
      </c>
      <c r="F27" s="41" t="s">
        <v>37</v>
      </c>
      <c r="G27" s="42" t="s">
        <v>160</v>
      </c>
      <c r="H27" s="43" t="s">
        <v>473</v>
      </c>
      <c r="I27" s="43"/>
      <c r="J27" s="43" t="s">
        <v>474</v>
      </c>
      <c r="K27" s="43" t="s">
        <v>475</v>
      </c>
    </row>
    <row r="28" s="34" customFormat="1" ht="120" spans="1:11">
      <c r="A28" s="40">
        <v>8</v>
      </c>
      <c r="B28" s="41" t="s">
        <v>45</v>
      </c>
      <c r="C28" s="41" t="s">
        <v>46</v>
      </c>
      <c r="D28" s="41" t="s">
        <v>47</v>
      </c>
      <c r="E28" s="40">
        <v>2023</v>
      </c>
      <c r="F28" s="41"/>
      <c r="G28" s="41" t="s">
        <v>160</v>
      </c>
      <c r="H28" s="43" t="s">
        <v>476</v>
      </c>
      <c r="I28" s="43"/>
      <c r="J28" s="43" t="s">
        <v>171</v>
      </c>
      <c r="K28" s="43" t="s">
        <v>477</v>
      </c>
    </row>
    <row r="29" s="34" customFormat="1" ht="84" spans="1:11">
      <c r="A29" s="40">
        <v>8</v>
      </c>
      <c r="B29" s="41" t="s">
        <v>45</v>
      </c>
      <c r="C29" s="41" t="s">
        <v>46</v>
      </c>
      <c r="D29" s="41" t="s">
        <v>47</v>
      </c>
      <c r="E29" s="40">
        <v>2023</v>
      </c>
      <c r="F29" s="41"/>
      <c r="G29" s="41" t="s">
        <v>173</v>
      </c>
      <c r="H29" s="43" t="s">
        <v>478</v>
      </c>
      <c r="I29" s="43"/>
      <c r="J29" s="43" t="s">
        <v>479</v>
      </c>
      <c r="K29" s="43" t="s">
        <v>480</v>
      </c>
    </row>
    <row r="30" s="34" customFormat="1" ht="204" spans="1:11">
      <c r="A30" s="40">
        <v>8</v>
      </c>
      <c r="B30" s="41" t="s">
        <v>45</v>
      </c>
      <c r="C30" s="41" t="s">
        <v>46</v>
      </c>
      <c r="D30" s="41" t="s">
        <v>47</v>
      </c>
      <c r="E30" s="40">
        <v>2023</v>
      </c>
      <c r="F30" s="41"/>
      <c r="G30" s="41" t="s">
        <v>173</v>
      </c>
      <c r="H30" s="43" t="s">
        <v>481</v>
      </c>
      <c r="I30" s="43"/>
      <c r="J30" s="43" t="s">
        <v>221</v>
      </c>
      <c r="K30" s="43" t="s">
        <v>482</v>
      </c>
    </row>
    <row r="31" s="34" customFormat="1" ht="48" spans="1:11">
      <c r="A31" s="40">
        <v>8</v>
      </c>
      <c r="B31" s="41" t="s">
        <v>45</v>
      </c>
      <c r="C31" s="41" t="s">
        <v>46</v>
      </c>
      <c r="D31" s="41" t="s">
        <v>47</v>
      </c>
      <c r="E31" s="40">
        <v>2023</v>
      </c>
      <c r="F31" s="41"/>
      <c r="G31" s="41" t="s">
        <v>173</v>
      </c>
      <c r="H31" s="43" t="s">
        <v>483</v>
      </c>
      <c r="I31" s="43"/>
      <c r="J31" s="43" t="s">
        <v>484</v>
      </c>
      <c r="K31" s="43" t="s">
        <v>485</v>
      </c>
    </row>
    <row r="32" s="34" customFormat="1" ht="72" spans="1:11">
      <c r="A32" s="40">
        <v>8</v>
      </c>
      <c r="B32" s="41" t="s">
        <v>45</v>
      </c>
      <c r="C32" s="41" t="s">
        <v>46</v>
      </c>
      <c r="D32" s="41" t="s">
        <v>47</v>
      </c>
      <c r="E32" s="40">
        <v>2023</v>
      </c>
      <c r="F32" s="41"/>
      <c r="G32" s="41" t="s">
        <v>173</v>
      </c>
      <c r="H32" s="43" t="s">
        <v>486</v>
      </c>
      <c r="I32" s="43"/>
      <c r="J32" s="43" t="s">
        <v>487</v>
      </c>
      <c r="K32" s="43" t="s">
        <v>488</v>
      </c>
    </row>
    <row r="33" s="34" customFormat="1" ht="48" spans="1:11">
      <c r="A33" s="40">
        <v>8</v>
      </c>
      <c r="B33" s="41" t="s">
        <v>45</v>
      </c>
      <c r="C33" s="41" t="s">
        <v>46</v>
      </c>
      <c r="D33" s="41" t="s">
        <v>47</v>
      </c>
      <c r="E33" s="40">
        <v>2023</v>
      </c>
      <c r="F33" s="41"/>
      <c r="G33" s="41" t="s">
        <v>202</v>
      </c>
      <c r="H33" s="43"/>
      <c r="I33" s="43" t="s">
        <v>489</v>
      </c>
      <c r="J33" s="43" t="s">
        <v>444</v>
      </c>
      <c r="K33" s="43" t="s">
        <v>490</v>
      </c>
    </row>
    <row r="34" s="34" customFormat="1" ht="120" spans="1:11">
      <c r="A34" s="40">
        <v>9</v>
      </c>
      <c r="B34" s="41" t="s">
        <v>45</v>
      </c>
      <c r="C34" s="41" t="s">
        <v>46</v>
      </c>
      <c r="D34" s="41" t="s">
        <v>51</v>
      </c>
      <c r="E34" s="40">
        <v>2023</v>
      </c>
      <c r="F34" s="41"/>
      <c r="G34" s="41" t="s">
        <v>160</v>
      </c>
      <c r="H34" s="43" t="s">
        <v>491</v>
      </c>
      <c r="I34" s="43"/>
      <c r="J34" s="43" t="s">
        <v>171</v>
      </c>
      <c r="K34" s="43" t="s">
        <v>492</v>
      </c>
    </row>
    <row r="35" s="34" customFormat="1" ht="144" spans="1:11">
      <c r="A35" s="40">
        <v>9</v>
      </c>
      <c r="B35" s="41" t="s">
        <v>45</v>
      </c>
      <c r="C35" s="41" t="s">
        <v>46</v>
      </c>
      <c r="D35" s="41" t="s">
        <v>51</v>
      </c>
      <c r="E35" s="40">
        <v>2023</v>
      </c>
      <c r="F35" s="41"/>
      <c r="G35" s="41" t="s">
        <v>173</v>
      </c>
      <c r="H35" s="43" t="s">
        <v>493</v>
      </c>
      <c r="I35" s="43"/>
      <c r="J35" s="43" t="s">
        <v>479</v>
      </c>
      <c r="K35" s="43" t="s">
        <v>494</v>
      </c>
    </row>
    <row r="36" s="34" customFormat="1" ht="48" spans="1:11">
      <c r="A36" s="40">
        <v>9</v>
      </c>
      <c r="B36" s="41" t="s">
        <v>45</v>
      </c>
      <c r="C36" s="41" t="s">
        <v>46</v>
      </c>
      <c r="D36" s="41" t="s">
        <v>51</v>
      </c>
      <c r="E36" s="40">
        <v>2023</v>
      </c>
      <c r="F36" s="41"/>
      <c r="G36" s="41" t="s">
        <v>173</v>
      </c>
      <c r="H36" s="43" t="s">
        <v>495</v>
      </c>
      <c r="I36" s="43"/>
      <c r="J36" s="43" t="s">
        <v>496</v>
      </c>
      <c r="K36" s="43" t="s">
        <v>497</v>
      </c>
    </row>
    <row r="37" s="34" customFormat="1" ht="60" spans="1:11">
      <c r="A37" s="40">
        <v>10</v>
      </c>
      <c r="B37" s="41" t="s">
        <v>45</v>
      </c>
      <c r="C37" s="41" t="s">
        <v>52</v>
      </c>
      <c r="D37" s="41" t="s">
        <v>53</v>
      </c>
      <c r="E37" s="40">
        <v>2023</v>
      </c>
      <c r="F37" s="41"/>
      <c r="G37" s="41" t="s">
        <v>160</v>
      </c>
      <c r="H37" s="43" t="s">
        <v>498</v>
      </c>
      <c r="I37" s="43"/>
      <c r="J37" s="43" t="s">
        <v>171</v>
      </c>
      <c r="K37" s="43" t="s">
        <v>499</v>
      </c>
    </row>
    <row r="38" s="34" customFormat="1" ht="57" customHeight="1" spans="1:11">
      <c r="A38" s="40">
        <v>10</v>
      </c>
      <c r="B38" s="41" t="s">
        <v>45</v>
      </c>
      <c r="C38" s="41" t="s">
        <v>52</v>
      </c>
      <c r="D38" s="41" t="s">
        <v>53</v>
      </c>
      <c r="E38" s="40">
        <v>2023</v>
      </c>
      <c r="F38" s="41"/>
      <c r="G38" s="41" t="s">
        <v>173</v>
      </c>
      <c r="H38" s="43" t="s">
        <v>500</v>
      </c>
      <c r="I38" s="43"/>
      <c r="J38" s="43" t="s">
        <v>479</v>
      </c>
      <c r="K38" s="43" t="s">
        <v>501</v>
      </c>
    </row>
    <row r="39" s="34" customFormat="1" ht="48" spans="1:11">
      <c r="A39" s="40">
        <v>10</v>
      </c>
      <c r="B39" s="41" t="s">
        <v>45</v>
      </c>
      <c r="C39" s="41" t="s">
        <v>52</v>
      </c>
      <c r="D39" s="41" t="s">
        <v>53</v>
      </c>
      <c r="E39" s="40">
        <v>2023</v>
      </c>
      <c r="F39" s="41"/>
      <c r="G39" s="41" t="s">
        <v>173</v>
      </c>
      <c r="H39" s="43" t="s">
        <v>502</v>
      </c>
      <c r="I39" s="43"/>
      <c r="J39" s="43" t="s">
        <v>221</v>
      </c>
      <c r="K39" s="43" t="s">
        <v>503</v>
      </c>
    </row>
    <row r="40" s="34" customFormat="1" ht="60" spans="1:11">
      <c r="A40" s="40">
        <v>10</v>
      </c>
      <c r="B40" s="41" t="s">
        <v>45</v>
      </c>
      <c r="C40" s="41" t="s">
        <v>52</v>
      </c>
      <c r="D40" s="41" t="s">
        <v>53</v>
      </c>
      <c r="E40" s="40">
        <v>2023</v>
      </c>
      <c r="F40" s="41"/>
      <c r="G40" s="41" t="s">
        <v>202</v>
      </c>
      <c r="H40" s="43"/>
      <c r="I40" s="43" t="s">
        <v>504</v>
      </c>
      <c r="J40" s="43" t="s">
        <v>424</v>
      </c>
      <c r="K40" s="43" t="s">
        <v>505</v>
      </c>
    </row>
    <row r="41" s="34" customFormat="1" ht="57" customHeight="1" spans="1:11">
      <c r="A41" s="40">
        <v>10</v>
      </c>
      <c r="B41" s="41" t="s">
        <v>45</v>
      </c>
      <c r="C41" s="41" t="s">
        <v>52</v>
      </c>
      <c r="D41" s="41" t="s">
        <v>53</v>
      </c>
      <c r="E41" s="40">
        <v>2023</v>
      </c>
      <c r="F41" s="41"/>
      <c r="G41" s="41" t="s">
        <v>173</v>
      </c>
      <c r="H41" s="43" t="s">
        <v>506</v>
      </c>
      <c r="I41" s="43"/>
      <c r="J41" s="43" t="s">
        <v>496</v>
      </c>
      <c r="K41" s="43" t="s">
        <v>507</v>
      </c>
    </row>
    <row r="42" s="34" customFormat="1" ht="57" customHeight="1" spans="1:11">
      <c r="A42" s="40">
        <v>10</v>
      </c>
      <c r="B42" s="41" t="s">
        <v>45</v>
      </c>
      <c r="C42" s="41" t="s">
        <v>52</v>
      </c>
      <c r="D42" s="41" t="s">
        <v>53</v>
      </c>
      <c r="E42" s="40">
        <v>2023</v>
      </c>
      <c r="F42" s="41"/>
      <c r="G42" s="41" t="s">
        <v>173</v>
      </c>
      <c r="H42" s="43" t="s">
        <v>508</v>
      </c>
      <c r="I42" s="43"/>
      <c r="J42" s="43" t="s">
        <v>509</v>
      </c>
      <c r="K42" s="43" t="s">
        <v>510</v>
      </c>
    </row>
    <row r="43" s="34" customFormat="1" ht="60" spans="1:11">
      <c r="A43" s="40">
        <v>11</v>
      </c>
      <c r="B43" s="41" t="s">
        <v>54</v>
      </c>
      <c r="C43" s="41" t="s">
        <v>55</v>
      </c>
      <c r="D43" s="41" t="s">
        <v>56</v>
      </c>
      <c r="E43" s="40">
        <v>2023</v>
      </c>
      <c r="F43" s="41"/>
      <c r="G43" s="42" t="s">
        <v>160</v>
      </c>
      <c r="H43" s="43" t="s">
        <v>511</v>
      </c>
      <c r="I43" s="43"/>
      <c r="J43" s="43" t="s">
        <v>512</v>
      </c>
      <c r="K43" s="43" t="s">
        <v>513</v>
      </c>
    </row>
    <row r="44" s="34" customFormat="1" ht="60" spans="1:11">
      <c r="A44" s="40">
        <v>11</v>
      </c>
      <c r="B44" s="41" t="s">
        <v>54</v>
      </c>
      <c r="C44" s="41" t="s">
        <v>55</v>
      </c>
      <c r="D44" s="41" t="s">
        <v>56</v>
      </c>
      <c r="E44" s="40">
        <v>2023</v>
      </c>
      <c r="F44" s="41"/>
      <c r="G44" s="42" t="s">
        <v>173</v>
      </c>
      <c r="H44" s="43" t="s">
        <v>514</v>
      </c>
      <c r="I44" s="43"/>
      <c r="J44" s="43" t="s">
        <v>515</v>
      </c>
      <c r="K44" s="43" t="s">
        <v>516</v>
      </c>
    </row>
    <row r="45" s="34" customFormat="1" ht="72" spans="1:11">
      <c r="A45" s="40">
        <v>11</v>
      </c>
      <c r="B45" s="41" t="s">
        <v>54</v>
      </c>
      <c r="C45" s="41" t="s">
        <v>55</v>
      </c>
      <c r="D45" s="41" t="s">
        <v>56</v>
      </c>
      <c r="E45" s="40">
        <v>2023</v>
      </c>
      <c r="F45" s="41"/>
      <c r="G45" s="42" t="s">
        <v>173</v>
      </c>
      <c r="H45" s="43"/>
      <c r="I45" s="43" t="s">
        <v>517</v>
      </c>
      <c r="J45" s="43" t="s">
        <v>471</v>
      </c>
      <c r="K45" s="43" t="s">
        <v>518</v>
      </c>
    </row>
    <row r="46" s="34" customFormat="1" ht="120" spans="1:11">
      <c r="A46" s="40">
        <v>11</v>
      </c>
      <c r="B46" s="41" t="s">
        <v>54</v>
      </c>
      <c r="C46" s="41" t="s">
        <v>55</v>
      </c>
      <c r="D46" s="41" t="s">
        <v>56</v>
      </c>
      <c r="E46" s="40">
        <v>2023</v>
      </c>
      <c r="F46" s="41"/>
      <c r="G46" s="42" t="s">
        <v>202</v>
      </c>
      <c r="H46" s="43"/>
      <c r="I46" s="43" t="s">
        <v>519</v>
      </c>
      <c r="J46" s="43" t="s">
        <v>444</v>
      </c>
      <c r="K46" s="43" t="s">
        <v>520</v>
      </c>
    </row>
    <row r="47" s="34" customFormat="1" ht="72" spans="1:11">
      <c r="A47" s="40">
        <v>12</v>
      </c>
      <c r="B47" s="41" t="s">
        <v>54</v>
      </c>
      <c r="C47" s="41" t="s">
        <v>57</v>
      </c>
      <c r="D47" s="41" t="s">
        <v>58</v>
      </c>
      <c r="E47" s="40">
        <v>2023</v>
      </c>
      <c r="F47" s="41"/>
      <c r="G47" s="42" t="s">
        <v>160</v>
      </c>
      <c r="H47" s="43" t="s">
        <v>521</v>
      </c>
      <c r="I47" s="43"/>
      <c r="J47" s="43" t="s">
        <v>468</v>
      </c>
      <c r="K47" s="43" t="s">
        <v>522</v>
      </c>
    </row>
    <row r="48" s="34" customFormat="1" ht="72" spans="1:11">
      <c r="A48" s="40">
        <v>12</v>
      </c>
      <c r="B48" s="41" t="s">
        <v>54</v>
      </c>
      <c r="C48" s="41" t="s">
        <v>57</v>
      </c>
      <c r="D48" s="41" t="s">
        <v>58</v>
      </c>
      <c r="E48" s="40">
        <v>2023</v>
      </c>
      <c r="F48" s="41"/>
      <c r="G48" s="42" t="s">
        <v>173</v>
      </c>
      <c r="H48" s="43" t="s">
        <v>523</v>
      </c>
      <c r="I48" s="43"/>
      <c r="J48" s="43" t="s">
        <v>524</v>
      </c>
      <c r="K48" s="43" t="s">
        <v>525</v>
      </c>
    </row>
    <row r="49" s="34" customFormat="1" ht="60" spans="1:11">
      <c r="A49" s="40">
        <v>12</v>
      </c>
      <c r="B49" s="41" t="s">
        <v>54</v>
      </c>
      <c r="C49" s="41" t="s">
        <v>57</v>
      </c>
      <c r="D49" s="41" t="s">
        <v>58</v>
      </c>
      <c r="E49" s="40">
        <v>2023</v>
      </c>
      <c r="F49" s="41"/>
      <c r="G49" s="42" t="s">
        <v>202</v>
      </c>
      <c r="H49" s="43"/>
      <c r="I49" s="43" t="s">
        <v>526</v>
      </c>
      <c r="J49" s="43" t="s">
        <v>444</v>
      </c>
      <c r="K49" s="43" t="s">
        <v>527</v>
      </c>
    </row>
    <row r="50" s="34" customFormat="1" ht="72" spans="1:11">
      <c r="A50" s="40">
        <v>13</v>
      </c>
      <c r="B50" s="41" t="s">
        <v>54</v>
      </c>
      <c r="C50" s="41" t="s">
        <v>57</v>
      </c>
      <c r="D50" s="41" t="s">
        <v>59</v>
      </c>
      <c r="E50" s="40">
        <v>2023</v>
      </c>
      <c r="F50" s="41"/>
      <c r="G50" s="42" t="s">
        <v>160</v>
      </c>
      <c r="H50" s="43" t="s">
        <v>528</v>
      </c>
      <c r="I50" s="43"/>
      <c r="J50" s="43" t="s">
        <v>468</v>
      </c>
      <c r="K50" s="43" t="s">
        <v>529</v>
      </c>
    </row>
    <row r="51" s="34" customFormat="1" ht="72" spans="1:11">
      <c r="A51" s="40">
        <v>13</v>
      </c>
      <c r="B51" s="41" t="s">
        <v>54</v>
      </c>
      <c r="C51" s="41" t="s">
        <v>57</v>
      </c>
      <c r="D51" s="41" t="s">
        <v>59</v>
      </c>
      <c r="E51" s="40">
        <v>2023</v>
      </c>
      <c r="F51" s="41"/>
      <c r="G51" s="42" t="s">
        <v>173</v>
      </c>
      <c r="H51" s="43" t="s">
        <v>523</v>
      </c>
      <c r="I51" s="43"/>
      <c r="J51" s="43" t="s">
        <v>524</v>
      </c>
      <c r="K51" s="43" t="s">
        <v>530</v>
      </c>
    </row>
    <row r="52" s="34" customFormat="1" ht="60" spans="1:11">
      <c r="A52" s="40">
        <v>13</v>
      </c>
      <c r="B52" s="41" t="s">
        <v>54</v>
      </c>
      <c r="C52" s="41" t="s">
        <v>57</v>
      </c>
      <c r="D52" s="41" t="s">
        <v>59</v>
      </c>
      <c r="E52" s="40">
        <v>2023</v>
      </c>
      <c r="F52" s="41"/>
      <c r="G52" s="42" t="s">
        <v>202</v>
      </c>
      <c r="H52" s="43"/>
      <c r="I52" s="43" t="s">
        <v>531</v>
      </c>
      <c r="J52" s="43" t="s">
        <v>444</v>
      </c>
      <c r="K52" s="43" t="s">
        <v>532</v>
      </c>
    </row>
    <row r="53" s="35" customFormat="1" ht="36" spans="1:11">
      <c r="A53" s="44">
        <v>14</v>
      </c>
      <c r="B53" s="45" t="s">
        <v>54</v>
      </c>
      <c r="C53" s="45" t="s">
        <v>20</v>
      </c>
      <c r="D53" s="45" t="s">
        <v>60</v>
      </c>
      <c r="E53" s="44">
        <v>2023</v>
      </c>
      <c r="F53" s="45"/>
      <c r="G53" s="42" t="s">
        <v>173</v>
      </c>
      <c r="H53" s="46" t="s">
        <v>533</v>
      </c>
      <c r="I53" s="46"/>
      <c r="J53" s="46" t="s">
        <v>534</v>
      </c>
      <c r="K53" s="46" t="s">
        <v>535</v>
      </c>
    </row>
    <row r="54" s="35" customFormat="1" ht="48" spans="1:11">
      <c r="A54" s="44">
        <v>14</v>
      </c>
      <c r="B54" s="45" t="s">
        <v>54</v>
      </c>
      <c r="C54" s="45" t="s">
        <v>20</v>
      </c>
      <c r="D54" s="45" t="s">
        <v>60</v>
      </c>
      <c r="E54" s="44">
        <v>2023</v>
      </c>
      <c r="F54" s="45"/>
      <c r="G54" s="42" t="s">
        <v>173</v>
      </c>
      <c r="H54" s="46" t="s">
        <v>536</v>
      </c>
      <c r="I54" s="46"/>
      <c r="J54" s="46" t="s">
        <v>479</v>
      </c>
      <c r="K54" s="46" t="s">
        <v>537</v>
      </c>
    </row>
    <row r="55" s="35" customFormat="1" ht="60" spans="1:11">
      <c r="A55" s="44">
        <v>14</v>
      </c>
      <c r="B55" s="45" t="s">
        <v>54</v>
      </c>
      <c r="C55" s="45" t="s">
        <v>20</v>
      </c>
      <c r="D55" s="45" t="s">
        <v>60</v>
      </c>
      <c r="E55" s="44">
        <v>2023</v>
      </c>
      <c r="F55" s="45"/>
      <c r="G55" s="42" t="s">
        <v>173</v>
      </c>
      <c r="H55" s="46" t="s">
        <v>538</v>
      </c>
      <c r="I55" s="46"/>
      <c r="J55" s="46" t="s">
        <v>539</v>
      </c>
      <c r="K55" s="46" t="s">
        <v>540</v>
      </c>
    </row>
    <row r="56" s="34" customFormat="1" ht="48" spans="1:11">
      <c r="A56" s="40">
        <v>15</v>
      </c>
      <c r="B56" s="41" t="s">
        <v>54</v>
      </c>
      <c r="C56" s="41" t="s">
        <v>61</v>
      </c>
      <c r="D56" s="41" t="s">
        <v>62</v>
      </c>
      <c r="E56" s="40">
        <v>2023</v>
      </c>
      <c r="F56" s="41"/>
      <c r="G56" s="42" t="s">
        <v>173</v>
      </c>
      <c r="H56" s="43" t="s">
        <v>541</v>
      </c>
      <c r="I56" s="43"/>
      <c r="J56" s="43" t="s">
        <v>468</v>
      </c>
      <c r="K56" s="43" t="s">
        <v>542</v>
      </c>
    </row>
    <row r="57" s="34" customFormat="1" ht="72" spans="1:11">
      <c r="A57" s="40">
        <v>16</v>
      </c>
      <c r="B57" s="41" t="s">
        <v>54</v>
      </c>
      <c r="C57" s="41" t="s">
        <v>63</v>
      </c>
      <c r="D57" s="41" t="s">
        <v>64</v>
      </c>
      <c r="E57" s="40">
        <v>2023</v>
      </c>
      <c r="F57" s="41"/>
      <c r="G57" s="42" t="s">
        <v>160</v>
      </c>
      <c r="H57" s="43" t="s">
        <v>543</v>
      </c>
      <c r="I57" s="43"/>
      <c r="J57" s="43" t="s">
        <v>474</v>
      </c>
      <c r="K57" s="43" t="s">
        <v>544</v>
      </c>
    </row>
    <row r="58" s="34" customFormat="1" ht="48" spans="1:11">
      <c r="A58" s="40">
        <v>17</v>
      </c>
      <c r="B58" s="41" t="s">
        <v>66</v>
      </c>
      <c r="C58" s="41" t="s">
        <v>52</v>
      </c>
      <c r="D58" s="41" t="s">
        <v>67</v>
      </c>
      <c r="E58" s="40">
        <v>2024</v>
      </c>
      <c r="F58" s="41" t="s">
        <v>68</v>
      </c>
      <c r="G58" s="47" t="s">
        <v>418</v>
      </c>
      <c r="H58" s="43" t="s">
        <v>157</v>
      </c>
      <c r="I58" s="43"/>
      <c r="J58" s="43" t="s">
        <v>158</v>
      </c>
      <c r="K58" s="48" t="s">
        <v>159</v>
      </c>
    </row>
    <row r="59" s="34" customFormat="1" ht="48" spans="1:11">
      <c r="A59" s="40">
        <v>18</v>
      </c>
      <c r="B59" s="41" t="s">
        <v>66</v>
      </c>
      <c r="C59" s="41" t="s">
        <v>70</v>
      </c>
      <c r="D59" s="41" t="s">
        <v>71</v>
      </c>
      <c r="E59" s="40">
        <v>2024</v>
      </c>
      <c r="F59" s="41" t="s">
        <v>68</v>
      </c>
      <c r="G59" s="41" t="s">
        <v>160</v>
      </c>
      <c r="H59" s="43" t="s">
        <v>161</v>
      </c>
      <c r="I59" s="43"/>
      <c r="J59" s="43" t="s">
        <v>162</v>
      </c>
      <c r="K59" s="43" t="s">
        <v>163</v>
      </c>
    </row>
    <row r="60" s="34" customFormat="1" ht="72" spans="1:11">
      <c r="A60" s="40">
        <v>18</v>
      </c>
      <c r="B60" s="41" t="s">
        <v>66</v>
      </c>
      <c r="C60" s="41" t="s">
        <v>70</v>
      </c>
      <c r="D60" s="41" t="s">
        <v>71</v>
      </c>
      <c r="E60" s="40">
        <v>2024</v>
      </c>
      <c r="F60" s="41" t="s">
        <v>68</v>
      </c>
      <c r="G60" s="41" t="s">
        <v>160</v>
      </c>
      <c r="H60" s="43" t="s">
        <v>164</v>
      </c>
      <c r="I60" s="43"/>
      <c r="J60" s="43" t="s">
        <v>165</v>
      </c>
      <c r="K60" s="43" t="s">
        <v>166</v>
      </c>
    </row>
    <row r="61" s="34" customFormat="1" ht="60" spans="1:11">
      <c r="A61" s="40">
        <v>18</v>
      </c>
      <c r="B61" s="41" t="s">
        <v>66</v>
      </c>
      <c r="C61" s="41" t="s">
        <v>70</v>
      </c>
      <c r="D61" s="41" t="s">
        <v>71</v>
      </c>
      <c r="E61" s="40">
        <v>2024</v>
      </c>
      <c r="F61" s="41" t="s">
        <v>68</v>
      </c>
      <c r="G61" s="41" t="s">
        <v>160</v>
      </c>
      <c r="H61" s="43" t="s">
        <v>167</v>
      </c>
      <c r="I61" s="43"/>
      <c r="J61" s="43" t="s">
        <v>168</v>
      </c>
      <c r="K61" s="43" t="s">
        <v>169</v>
      </c>
    </row>
    <row r="62" s="34" customFormat="1" ht="60" spans="1:11">
      <c r="A62" s="40">
        <v>19</v>
      </c>
      <c r="B62" s="41" t="s">
        <v>66</v>
      </c>
      <c r="C62" s="41" t="s">
        <v>74</v>
      </c>
      <c r="D62" s="41" t="s">
        <v>75</v>
      </c>
      <c r="E62" s="40">
        <v>2024</v>
      </c>
      <c r="F62" s="41" t="s">
        <v>68</v>
      </c>
      <c r="G62" s="41" t="s">
        <v>160</v>
      </c>
      <c r="H62" s="43" t="s">
        <v>170</v>
      </c>
      <c r="I62" s="43"/>
      <c r="J62" s="43" t="s">
        <v>171</v>
      </c>
      <c r="K62" s="43" t="s">
        <v>172</v>
      </c>
    </row>
    <row r="63" s="34" customFormat="1" ht="48" spans="1:11">
      <c r="A63" s="40">
        <v>19</v>
      </c>
      <c r="B63" s="41" t="s">
        <v>66</v>
      </c>
      <c r="C63" s="41" t="s">
        <v>74</v>
      </c>
      <c r="D63" s="41" t="s">
        <v>75</v>
      </c>
      <c r="E63" s="40">
        <v>2024</v>
      </c>
      <c r="F63" s="41" t="s">
        <v>68</v>
      </c>
      <c r="G63" s="41" t="s">
        <v>173</v>
      </c>
      <c r="H63" s="43" t="s">
        <v>174</v>
      </c>
      <c r="I63" s="43"/>
      <c r="J63" s="43" t="s">
        <v>175</v>
      </c>
      <c r="K63" s="43" t="s">
        <v>176</v>
      </c>
    </row>
    <row r="64" s="34" customFormat="1" ht="96" spans="1:11">
      <c r="A64" s="40">
        <v>20</v>
      </c>
      <c r="B64" s="41" t="s">
        <v>66</v>
      </c>
      <c r="C64" s="41" t="s">
        <v>76</v>
      </c>
      <c r="D64" s="41" t="s">
        <v>77</v>
      </c>
      <c r="E64" s="40">
        <v>2024</v>
      </c>
      <c r="F64" s="41" t="s">
        <v>68</v>
      </c>
      <c r="G64" s="41" t="s">
        <v>160</v>
      </c>
      <c r="H64" s="43" t="s">
        <v>177</v>
      </c>
      <c r="I64" s="43"/>
      <c r="J64" s="43" t="s">
        <v>171</v>
      </c>
      <c r="K64" s="43" t="s">
        <v>178</v>
      </c>
    </row>
    <row r="65" s="34" customFormat="1" ht="96" spans="1:11">
      <c r="A65" s="40">
        <v>20</v>
      </c>
      <c r="B65" s="41" t="s">
        <v>66</v>
      </c>
      <c r="C65" s="41" t="s">
        <v>76</v>
      </c>
      <c r="D65" s="41" t="s">
        <v>77</v>
      </c>
      <c r="E65" s="40">
        <v>2024</v>
      </c>
      <c r="F65" s="41" t="s">
        <v>68</v>
      </c>
      <c r="G65" s="47" t="s">
        <v>418</v>
      </c>
      <c r="H65" s="43" t="s">
        <v>179</v>
      </c>
      <c r="I65" s="43"/>
      <c r="J65" s="43" t="s">
        <v>180</v>
      </c>
      <c r="K65" s="43" t="s">
        <v>181</v>
      </c>
    </row>
    <row r="66" s="34" customFormat="1" ht="60" spans="1:11">
      <c r="A66" s="40">
        <v>20</v>
      </c>
      <c r="B66" s="41" t="s">
        <v>66</v>
      </c>
      <c r="C66" s="41" t="s">
        <v>76</v>
      </c>
      <c r="D66" s="41" t="s">
        <v>77</v>
      </c>
      <c r="E66" s="40">
        <v>2024</v>
      </c>
      <c r="F66" s="41" t="s">
        <v>68</v>
      </c>
      <c r="G66" s="41" t="s">
        <v>173</v>
      </c>
      <c r="H66" s="43" t="s">
        <v>182</v>
      </c>
      <c r="I66" s="43"/>
      <c r="J66" s="43" t="s">
        <v>175</v>
      </c>
      <c r="K66" s="43" t="s">
        <v>183</v>
      </c>
    </row>
    <row r="67" s="34" customFormat="1" ht="96" spans="1:11">
      <c r="A67" s="40">
        <v>21</v>
      </c>
      <c r="B67" s="41" t="s">
        <v>66</v>
      </c>
      <c r="C67" s="41" t="s">
        <v>78</v>
      </c>
      <c r="D67" s="41" t="s">
        <v>79</v>
      </c>
      <c r="E67" s="40">
        <v>2024</v>
      </c>
      <c r="F67" s="41" t="s">
        <v>68</v>
      </c>
      <c r="G67" s="41" t="s">
        <v>160</v>
      </c>
      <c r="H67" s="43" t="s">
        <v>184</v>
      </c>
      <c r="I67" s="43"/>
      <c r="J67" s="43" t="s">
        <v>171</v>
      </c>
      <c r="K67" s="43" t="s">
        <v>185</v>
      </c>
    </row>
    <row r="68" s="34" customFormat="1" ht="48" spans="1:11">
      <c r="A68" s="40">
        <v>21</v>
      </c>
      <c r="B68" s="41" t="s">
        <v>66</v>
      </c>
      <c r="C68" s="41" t="s">
        <v>78</v>
      </c>
      <c r="D68" s="41" t="s">
        <v>79</v>
      </c>
      <c r="E68" s="40">
        <v>2024</v>
      </c>
      <c r="F68" s="41" t="s">
        <v>68</v>
      </c>
      <c r="G68" s="41" t="s">
        <v>173</v>
      </c>
      <c r="H68" s="43"/>
      <c r="I68" s="43" t="s">
        <v>186</v>
      </c>
      <c r="J68" s="43" t="s">
        <v>187</v>
      </c>
      <c r="K68" s="43" t="s">
        <v>188</v>
      </c>
    </row>
    <row r="69" s="34" customFormat="1" ht="60" spans="1:11">
      <c r="A69" s="40">
        <v>21</v>
      </c>
      <c r="B69" s="41" t="s">
        <v>66</v>
      </c>
      <c r="C69" s="41" t="s">
        <v>78</v>
      </c>
      <c r="D69" s="41" t="s">
        <v>79</v>
      </c>
      <c r="E69" s="40">
        <v>2024</v>
      </c>
      <c r="F69" s="41" t="s">
        <v>68</v>
      </c>
      <c r="G69" s="41" t="s">
        <v>173</v>
      </c>
      <c r="H69" s="43" t="s">
        <v>189</v>
      </c>
      <c r="I69" s="43"/>
      <c r="J69" s="43" t="s">
        <v>190</v>
      </c>
      <c r="K69" s="43" t="s">
        <v>191</v>
      </c>
    </row>
    <row r="70" s="34" customFormat="1" ht="96" spans="1:11">
      <c r="A70" s="40">
        <v>22</v>
      </c>
      <c r="B70" s="41" t="s">
        <v>66</v>
      </c>
      <c r="C70" s="41" t="s">
        <v>80</v>
      </c>
      <c r="D70" s="41" t="s">
        <v>81</v>
      </c>
      <c r="E70" s="40">
        <v>2024</v>
      </c>
      <c r="F70" s="41" t="s">
        <v>68</v>
      </c>
      <c r="G70" s="41" t="s">
        <v>160</v>
      </c>
      <c r="H70" s="43" t="s">
        <v>192</v>
      </c>
      <c r="I70" s="43"/>
      <c r="J70" s="43" t="s">
        <v>171</v>
      </c>
      <c r="K70" s="43" t="s">
        <v>193</v>
      </c>
    </row>
    <row r="71" s="34" customFormat="1" ht="84" spans="1:11">
      <c r="A71" s="40">
        <v>22</v>
      </c>
      <c r="B71" s="41" t="s">
        <v>66</v>
      </c>
      <c r="C71" s="41" t="s">
        <v>80</v>
      </c>
      <c r="D71" s="41" t="s">
        <v>81</v>
      </c>
      <c r="E71" s="40">
        <v>2024</v>
      </c>
      <c r="F71" s="41" t="s">
        <v>68</v>
      </c>
      <c r="G71" s="47" t="s">
        <v>418</v>
      </c>
      <c r="H71" s="43" t="s">
        <v>194</v>
      </c>
      <c r="I71" s="43"/>
      <c r="J71" s="43" t="s">
        <v>195</v>
      </c>
      <c r="K71" s="43" t="s">
        <v>196</v>
      </c>
    </row>
    <row r="72" s="34" customFormat="1" ht="96" spans="1:11">
      <c r="A72" s="40">
        <v>23</v>
      </c>
      <c r="B72" s="41" t="s">
        <v>66</v>
      </c>
      <c r="C72" s="41" t="s">
        <v>82</v>
      </c>
      <c r="D72" s="41" t="s">
        <v>83</v>
      </c>
      <c r="E72" s="40">
        <v>2024</v>
      </c>
      <c r="F72" s="41" t="s">
        <v>68</v>
      </c>
      <c r="G72" s="41" t="s">
        <v>160</v>
      </c>
      <c r="H72" s="43" t="s">
        <v>197</v>
      </c>
      <c r="I72" s="43"/>
      <c r="J72" s="43" t="s">
        <v>171</v>
      </c>
      <c r="K72" s="43" t="s">
        <v>198</v>
      </c>
    </row>
    <row r="73" s="34" customFormat="1" ht="84" spans="1:11">
      <c r="A73" s="40">
        <v>23</v>
      </c>
      <c r="B73" s="41" t="s">
        <v>66</v>
      </c>
      <c r="C73" s="41" t="s">
        <v>82</v>
      </c>
      <c r="D73" s="41" t="s">
        <v>83</v>
      </c>
      <c r="E73" s="40">
        <v>2024</v>
      </c>
      <c r="F73" s="41" t="s">
        <v>68</v>
      </c>
      <c r="G73" s="47" t="s">
        <v>418</v>
      </c>
      <c r="H73" s="43" t="s">
        <v>199</v>
      </c>
      <c r="I73" s="43"/>
      <c r="J73" s="43" t="s">
        <v>200</v>
      </c>
      <c r="K73" s="43" t="s">
        <v>201</v>
      </c>
    </row>
    <row r="74" s="34" customFormat="1" ht="94" customHeight="1" spans="1:11">
      <c r="A74" s="40">
        <v>23</v>
      </c>
      <c r="B74" s="41" t="s">
        <v>66</v>
      </c>
      <c r="C74" s="41" t="s">
        <v>82</v>
      </c>
      <c r="D74" s="41" t="s">
        <v>83</v>
      </c>
      <c r="E74" s="40">
        <v>2024</v>
      </c>
      <c r="F74" s="41" t="s">
        <v>68</v>
      </c>
      <c r="G74" s="41" t="s">
        <v>202</v>
      </c>
      <c r="H74" s="43"/>
      <c r="I74" s="43" t="s">
        <v>203</v>
      </c>
      <c r="J74" s="43" t="s">
        <v>204</v>
      </c>
      <c r="K74" s="43" t="s">
        <v>205</v>
      </c>
    </row>
    <row r="75" s="34" customFormat="1" ht="96" spans="1:11">
      <c r="A75" s="40">
        <v>24</v>
      </c>
      <c r="B75" s="41" t="s">
        <v>66</v>
      </c>
      <c r="C75" s="41" t="s">
        <v>84</v>
      </c>
      <c r="D75" s="41" t="s">
        <v>79</v>
      </c>
      <c r="E75" s="40">
        <v>2024</v>
      </c>
      <c r="F75" s="41" t="s">
        <v>68</v>
      </c>
      <c r="G75" s="41" t="s">
        <v>160</v>
      </c>
      <c r="H75" s="43"/>
      <c r="I75" s="43" t="s">
        <v>206</v>
      </c>
      <c r="J75" s="43" t="s">
        <v>207</v>
      </c>
      <c r="K75" s="43" t="s">
        <v>208</v>
      </c>
    </row>
    <row r="76" s="34" customFormat="1" ht="72" spans="1:11">
      <c r="A76" s="40">
        <v>24</v>
      </c>
      <c r="B76" s="41" t="s">
        <v>66</v>
      </c>
      <c r="C76" s="41" t="s">
        <v>84</v>
      </c>
      <c r="D76" s="41" t="s">
        <v>79</v>
      </c>
      <c r="E76" s="40">
        <v>2024</v>
      </c>
      <c r="F76" s="41" t="s">
        <v>68</v>
      </c>
      <c r="G76" s="47" t="s">
        <v>418</v>
      </c>
      <c r="H76" s="43" t="s">
        <v>209</v>
      </c>
      <c r="I76" s="43"/>
      <c r="J76" s="43" t="s">
        <v>210</v>
      </c>
      <c r="K76" s="43" t="s">
        <v>211</v>
      </c>
    </row>
    <row r="77" s="34" customFormat="1" ht="60" spans="1:11">
      <c r="A77" s="40">
        <v>24</v>
      </c>
      <c r="B77" s="41" t="s">
        <v>66</v>
      </c>
      <c r="C77" s="41" t="s">
        <v>84</v>
      </c>
      <c r="D77" s="41" t="s">
        <v>79</v>
      </c>
      <c r="E77" s="40">
        <v>2024</v>
      </c>
      <c r="F77" s="41" t="s">
        <v>68</v>
      </c>
      <c r="G77" s="41" t="s">
        <v>202</v>
      </c>
      <c r="H77" s="43"/>
      <c r="I77" s="43" t="s">
        <v>212</v>
      </c>
      <c r="J77" s="43" t="s">
        <v>204</v>
      </c>
      <c r="K77" s="43" t="s">
        <v>213</v>
      </c>
    </row>
    <row r="78" s="34" customFormat="1" ht="84" spans="1:11">
      <c r="A78" s="40">
        <v>25</v>
      </c>
      <c r="B78" s="41" t="s">
        <v>66</v>
      </c>
      <c r="C78" s="41" t="s">
        <v>85</v>
      </c>
      <c r="D78" s="41" t="s">
        <v>86</v>
      </c>
      <c r="E78" s="40">
        <v>2024</v>
      </c>
      <c r="F78" s="41" t="s">
        <v>87</v>
      </c>
      <c r="G78" s="47" t="s">
        <v>418</v>
      </c>
      <c r="H78" s="43" t="s">
        <v>214</v>
      </c>
      <c r="I78" s="43"/>
      <c r="J78" s="43" t="s">
        <v>215</v>
      </c>
      <c r="K78" s="43" t="s">
        <v>216</v>
      </c>
    </row>
    <row r="79" s="34" customFormat="1" ht="84" spans="1:11">
      <c r="A79" s="40">
        <v>26</v>
      </c>
      <c r="B79" s="41" t="s">
        <v>66</v>
      </c>
      <c r="C79" s="41" t="s">
        <v>88</v>
      </c>
      <c r="D79" s="41" t="s">
        <v>89</v>
      </c>
      <c r="E79" s="40">
        <v>2024</v>
      </c>
      <c r="F79" s="41" t="s">
        <v>68</v>
      </c>
      <c r="G79" s="47" t="s">
        <v>418</v>
      </c>
      <c r="H79" s="43" t="s">
        <v>217</v>
      </c>
      <c r="I79" s="43"/>
      <c r="J79" s="43" t="s">
        <v>218</v>
      </c>
      <c r="K79" s="43" t="s">
        <v>219</v>
      </c>
    </row>
    <row r="80" s="34" customFormat="1" ht="55" customHeight="1" spans="1:11">
      <c r="A80" s="40">
        <v>27</v>
      </c>
      <c r="B80" s="41" t="s">
        <v>66</v>
      </c>
      <c r="C80" s="41" t="s">
        <v>55</v>
      </c>
      <c r="D80" s="41" t="s">
        <v>90</v>
      </c>
      <c r="E80" s="40">
        <v>2024</v>
      </c>
      <c r="F80" s="41" t="s">
        <v>91</v>
      </c>
      <c r="G80" s="41" t="s">
        <v>173</v>
      </c>
      <c r="H80" s="43" t="s">
        <v>220</v>
      </c>
      <c r="I80" s="43"/>
      <c r="J80" s="43" t="s">
        <v>221</v>
      </c>
      <c r="K80" s="43" t="s">
        <v>222</v>
      </c>
    </row>
    <row r="81" s="34" customFormat="1" ht="31" customHeight="1" spans="1:11">
      <c r="A81" s="40">
        <v>28</v>
      </c>
      <c r="B81" s="41" t="s">
        <v>66</v>
      </c>
      <c r="C81" s="41" t="s">
        <v>55</v>
      </c>
      <c r="D81" s="41" t="s">
        <v>93</v>
      </c>
      <c r="E81" s="40">
        <v>2024</v>
      </c>
      <c r="F81" s="41" t="s">
        <v>91</v>
      </c>
      <c r="G81" s="41" t="s">
        <v>173</v>
      </c>
      <c r="H81" s="43" t="s">
        <v>223</v>
      </c>
      <c r="I81" s="43"/>
      <c r="J81" s="43" t="s">
        <v>221</v>
      </c>
      <c r="K81" s="43" t="s">
        <v>222</v>
      </c>
    </row>
    <row r="82" s="34" customFormat="1" ht="96" spans="1:11">
      <c r="A82" s="40">
        <v>29</v>
      </c>
      <c r="B82" s="41" t="s">
        <v>66</v>
      </c>
      <c r="C82" s="41" t="s">
        <v>94</v>
      </c>
      <c r="D82" s="41" t="s">
        <v>95</v>
      </c>
      <c r="E82" s="40">
        <v>2024</v>
      </c>
      <c r="F82" s="41" t="s">
        <v>96</v>
      </c>
      <c r="G82" s="41" t="s">
        <v>173</v>
      </c>
      <c r="H82" s="43" t="s">
        <v>224</v>
      </c>
      <c r="I82" s="43"/>
      <c r="J82" s="43" t="s">
        <v>221</v>
      </c>
      <c r="K82" s="43" t="s">
        <v>225</v>
      </c>
    </row>
    <row r="83" s="34" customFormat="1" ht="84" spans="1:11">
      <c r="A83" s="40">
        <v>30</v>
      </c>
      <c r="B83" s="41" t="s">
        <v>66</v>
      </c>
      <c r="C83" s="41" t="s">
        <v>30</v>
      </c>
      <c r="D83" s="41" t="s">
        <v>97</v>
      </c>
      <c r="E83" s="40">
        <v>2024</v>
      </c>
      <c r="F83" s="41" t="s">
        <v>96</v>
      </c>
      <c r="G83" s="47" t="s">
        <v>418</v>
      </c>
      <c r="H83" s="43" t="s">
        <v>226</v>
      </c>
      <c r="I83" s="43"/>
      <c r="J83" s="43" t="s">
        <v>218</v>
      </c>
      <c r="K83" s="43" t="s">
        <v>227</v>
      </c>
    </row>
    <row r="84" s="34" customFormat="1" ht="48" spans="1:11">
      <c r="A84" s="40">
        <v>30</v>
      </c>
      <c r="B84" s="41" t="s">
        <v>66</v>
      </c>
      <c r="C84" s="41" t="s">
        <v>30</v>
      </c>
      <c r="D84" s="41" t="s">
        <v>97</v>
      </c>
      <c r="E84" s="40">
        <v>2024</v>
      </c>
      <c r="F84" s="41" t="s">
        <v>96</v>
      </c>
      <c r="G84" s="41" t="s">
        <v>173</v>
      </c>
      <c r="H84" s="43" t="s">
        <v>228</v>
      </c>
      <c r="I84" s="43"/>
      <c r="J84" s="43" t="s">
        <v>221</v>
      </c>
      <c r="K84" s="43" t="s">
        <v>229</v>
      </c>
    </row>
    <row r="85" s="34" customFormat="1" ht="48" spans="1:11">
      <c r="A85" s="40">
        <v>31</v>
      </c>
      <c r="B85" s="41" t="s">
        <v>98</v>
      </c>
      <c r="C85" s="41" t="s">
        <v>99</v>
      </c>
      <c r="D85" s="41"/>
      <c r="E85" s="40">
        <v>2023</v>
      </c>
      <c r="F85" s="41"/>
      <c r="G85" s="41" t="s">
        <v>418</v>
      </c>
      <c r="H85" s="43" t="s">
        <v>545</v>
      </c>
      <c r="I85" s="43"/>
      <c r="J85" s="43" t="s">
        <v>546</v>
      </c>
      <c r="K85" s="43" t="s">
        <v>547</v>
      </c>
    </row>
    <row r="86" s="34" customFormat="1" ht="60" spans="1:11">
      <c r="A86" s="40">
        <v>31</v>
      </c>
      <c r="B86" s="41" t="s">
        <v>98</v>
      </c>
      <c r="C86" s="41" t="s">
        <v>99</v>
      </c>
      <c r="D86" s="41"/>
      <c r="E86" s="40">
        <v>2023</v>
      </c>
      <c r="F86" s="41"/>
      <c r="G86" s="41" t="s">
        <v>428</v>
      </c>
      <c r="H86" s="43" t="s">
        <v>548</v>
      </c>
      <c r="I86" s="43"/>
      <c r="J86" s="43" t="s">
        <v>512</v>
      </c>
      <c r="K86" s="43" t="s">
        <v>549</v>
      </c>
    </row>
    <row r="87" s="35" customFormat="1" ht="60" spans="1:11">
      <c r="A87" s="44">
        <v>32</v>
      </c>
      <c r="B87" s="45" t="s">
        <v>98</v>
      </c>
      <c r="C87" s="45" t="s">
        <v>101</v>
      </c>
      <c r="D87" s="45"/>
      <c r="E87" s="44">
        <v>2023</v>
      </c>
      <c r="F87" s="45"/>
      <c r="G87" s="41" t="s">
        <v>428</v>
      </c>
      <c r="H87" s="46" t="s">
        <v>550</v>
      </c>
      <c r="I87" s="46"/>
      <c r="J87" s="46" t="s">
        <v>512</v>
      </c>
      <c r="K87" s="46" t="s">
        <v>551</v>
      </c>
    </row>
    <row r="88" s="35" customFormat="1" ht="72" spans="1:11">
      <c r="A88" s="44">
        <v>32</v>
      </c>
      <c r="B88" s="45" t="s">
        <v>98</v>
      </c>
      <c r="C88" s="45" t="s">
        <v>101</v>
      </c>
      <c r="D88" s="45"/>
      <c r="E88" s="44">
        <v>2023</v>
      </c>
      <c r="F88" s="45"/>
      <c r="G88" s="41" t="s">
        <v>418</v>
      </c>
      <c r="H88" s="46" t="s">
        <v>552</v>
      </c>
      <c r="I88" s="46"/>
      <c r="J88" s="46" t="s">
        <v>546</v>
      </c>
      <c r="K88" s="46" t="s">
        <v>553</v>
      </c>
    </row>
    <row r="89" s="35" customFormat="1" ht="72" spans="1:11">
      <c r="A89" s="44">
        <v>32</v>
      </c>
      <c r="B89" s="45" t="s">
        <v>98</v>
      </c>
      <c r="C89" s="45" t="s">
        <v>101</v>
      </c>
      <c r="D89" s="45"/>
      <c r="E89" s="44">
        <v>2023</v>
      </c>
      <c r="F89" s="45"/>
      <c r="G89" s="41" t="s">
        <v>431</v>
      </c>
      <c r="H89" s="46" t="s">
        <v>554</v>
      </c>
      <c r="I89" s="46"/>
      <c r="J89" s="46" t="s">
        <v>555</v>
      </c>
      <c r="K89" s="46" t="s">
        <v>556</v>
      </c>
    </row>
    <row r="90" s="34" customFormat="1" ht="60" spans="1:11">
      <c r="A90" s="49" t="s">
        <v>557</v>
      </c>
      <c r="B90" s="41" t="s">
        <v>98</v>
      </c>
      <c r="C90" s="41" t="s">
        <v>558</v>
      </c>
      <c r="D90" s="41"/>
      <c r="E90" s="40">
        <v>2023</v>
      </c>
      <c r="F90" s="41"/>
      <c r="G90" s="41" t="s">
        <v>428</v>
      </c>
      <c r="H90" s="43" t="s">
        <v>559</v>
      </c>
      <c r="I90" s="43"/>
      <c r="J90" s="43" t="s">
        <v>560</v>
      </c>
      <c r="K90" s="43" t="s">
        <v>561</v>
      </c>
    </row>
    <row r="91" s="34" customFormat="1" ht="96" spans="1:11">
      <c r="A91" s="49" t="s">
        <v>557</v>
      </c>
      <c r="B91" s="41" t="s">
        <v>98</v>
      </c>
      <c r="C91" s="41" t="s">
        <v>558</v>
      </c>
      <c r="D91" s="41"/>
      <c r="E91" s="40">
        <v>2023</v>
      </c>
      <c r="F91" s="41"/>
      <c r="G91" s="41" t="s">
        <v>160</v>
      </c>
      <c r="H91" s="43" t="s">
        <v>562</v>
      </c>
      <c r="I91" s="43"/>
      <c r="J91" s="43" t="s">
        <v>171</v>
      </c>
      <c r="K91" s="43" t="s">
        <v>563</v>
      </c>
    </row>
    <row r="92" s="34" customFormat="1" ht="84" spans="1:11">
      <c r="A92" s="49" t="s">
        <v>557</v>
      </c>
      <c r="B92" s="41" t="s">
        <v>98</v>
      </c>
      <c r="C92" s="41" t="s">
        <v>558</v>
      </c>
      <c r="D92" s="41"/>
      <c r="E92" s="40">
        <v>2023</v>
      </c>
      <c r="F92" s="41"/>
      <c r="G92" s="41" t="s">
        <v>418</v>
      </c>
      <c r="H92" s="43" t="s">
        <v>564</v>
      </c>
      <c r="I92" s="43"/>
      <c r="J92" s="43" t="s">
        <v>546</v>
      </c>
      <c r="K92" s="43" t="s">
        <v>565</v>
      </c>
    </row>
    <row r="93" s="34" customFormat="1" ht="60" spans="1:11">
      <c r="A93" s="49" t="s">
        <v>557</v>
      </c>
      <c r="B93" s="41" t="s">
        <v>98</v>
      </c>
      <c r="C93" s="41" t="s">
        <v>558</v>
      </c>
      <c r="D93" s="41"/>
      <c r="E93" s="40">
        <v>2023</v>
      </c>
      <c r="F93" s="41"/>
      <c r="G93" s="41" t="s">
        <v>431</v>
      </c>
      <c r="H93" s="43" t="s">
        <v>566</v>
      </c>
      <c r="I93" s="43"/>
      <c r="J93" s="43" t="s">
        <v>555</v>
      </c>
      <c r="K93" s="43" t="s">
        <v>567</v>
      </c>
    </row>
    <row r="94" s="34" customFormat="1" ht="84" spans="1:11">
      <c r="A94" s="49" t="s">
        <v>568</v>
      </c>
      <c r="B94" s="41" t="s">
        <v>98</v>
      </c>
      <c r="C94" s="41" t="s">
        <v>569</v>
      </c>
      <c r="D94" s="41"/>
      <c r="E94" s="40">
        <v>2023</v>
      </c>
      <c r="F94" s="41"/>
      <c r="G94" s="41" t="s">
        <v>418</v>
      </c>
      <c r="H94" s="43" t="s">
        <v>570</v>
      </c>
      <c r="I94" s="43"/>
      <c r="J94" s="43" t="s">
        <v>546</v>
      </c>
      <c r="K94" s="43" t="s">
        <v>571</v>
      </c>
    </row>
    <row r="95" s="34" customFormat="1" ht="84" spans="1:11">
      <c r="A95" s="49" t="s">
        <v>568</v>
      </c>
      <c r="B95" s="41" t="s">
        <v>98</v>
      </c>
      <c r="C95" s="41" t="s">
        <v>569</v>
      </c>
      <c r="D95" s="41"/>
      <c r="E95" s="40">
        <v>2023</v>
      </c>
      <c r="F95" s="41"/>
      <c r="G95" s="41" t="s">
        <v>160</v>
      </c>
      <c r="H95" s="43" t="s">
        <v>572</v>
      </c>
      <c r="I95" s="43"/>
      <c r="J95" s="43" t="s">
        <v>171</v>
      </c>
      <c r="K95" s="43" t="s">
        <v>573</v>
      </c>
    </row>
    <row r="96" s="34" customFormat="1" ht="60" spans="1:11">
      <c r="A96" s="49" t="s">
        <v>568</v>
      </c>
      <c r="B96" s="41" t="s">
        <v>98</v>
      </c>
      <c r="C96" s="41" t="s">
        <v>569</v>
      </c>
      <c r="D96" s="41"/>
      <c r="E96" s="40">
        <v>2023</v>
      </c>
      <c r="F96" s="41"/>
      <c r="G96" s="41" t="s">
        <v>428</v>
      </c>
      <c r="H96" s="43" t="s">
        <v>574</v>
      </c>
      <c r="I96" s="43"/>
      <c r="J96" s="43" t="s">
        <v>575</v>
      </c>
      <c r="K96" s="43" t="s">
        <v>576</v>
      </c>
    </row>
    <row r="97" s="34" customFormat="1" ht="60" spans="1:11">
      <c r="A97" s="49" t="s">
        <v>568</v>
      </c>
      <c r="B97" s="41" t="s">
        <v>98</v>
      </c>
      <c r="C97" s="41" t="s">
        <v>569</v>
      </c>
      <c r="D97" s="41"/>
      <c r="E97" s="40">
        <v>2023</v>
      </c>
      <c r="F97" s="41"/>
      <c r="G97" s="41" t="s">
        <v>431</v>
      </c>
      <c r="H97" s="43" t="s">
        <v>577</v>
      </c>
      <c r="I97" s="43"/>
      <c r="J97" s="43" t="s">
        <v>555</v>
      </c>
      <c r="K97" s="43" t="s">
        <v>578</v>
      </c>
    </row>
    <row r="98" s="34" customFormat="1" ht="72" spans="1:11">
      <c r="A98" s="49" t="s">
        <v>568</v>
      </c>
      <c r="B98" s="41" t="s">
        <v>98</v>
      </c>
      <c r="C98" s="41" t="s">
        <v>569</v>
      </c>
      <c r="D98" s="41"/>
      <c r="E98" s="40">
        <v>2023</v>
      </c>
      <c r="F98" s="41"/>
      <c r="G98" s="41" t="s">
        <v>431</v>
      </c>
      <c r="H98" s="43" t="s">
        <v>579</v>
      </c>
      <c r="I98" s="43"/>
      <c r="J98" s="43" t="s">
        <v>580</v>
      </c>
      <c r="K98" s="43" t="s">
        <v>581</v>
      </c>
    </row>
    <row r="99" s="34" customFormat="1" ht="120" spans="1:11">
      <c r="A99" s="40">
        <v>34</v>
      </c>
      <c r="B99" s="41" t="s">
        <v>98</v>
      </c>
      <c r="C99" s="41" t="s">
        <v>104</v>
      </c>
      <c r="D99" s="41"/>
      <c r="E99" s="40">
        <v>2023</v>
      </c>
      <c r="F99" s="41"/>
      <c r="G99" s="41" t="s">
        <v>160</v>
      </c>
      <c r="H99" s="43" t="s">
        <v>582</v>
      </c>
      <c r="I99" s="43"/>
      <c r="J99" s="43" t="s">
        <v>171</v>
      </c>
      <c r="K99" s="43" t="s">
        <v>583</v>
      </c>
    </row>
    <row r="100" s="34" customFormat="1" ht="96" spans="1:11">
      <c r="A100" s="40">
        <v>34</v>
      </c>
      <c r="B100" s="41" t="s">
        <v>98</v>
      </c>
      <c r="C100" s="41" t="s">
        <v>104</v>
      </c>
      <c r="D100" s="41"/>
      <c r="E100" s="40">
        <v>2023</v>
      </c>
      <c r="F100" s="41"/>
      <c r="G100" s="41" t="s">
        <v>418</v>
      </c>
      <c r="H100" s="43" t="s">
        <v>584</v>
      </c>
      <c r="I100" s="43"/>
      <c r="J100" s="43" t="s">
        <v>546</v>
      </c>
      <c r="K100" s="43" t="s">
        <v>585</v>
      </c>
    </row>
    <row r="101" s="34" customFormat="1" ht="72" spans="1:11">
      <c r="A101" s="40">
        <v>34</v>
      </c>
      <c r="B101" s="41" t="s">
        <v>98</v>
      </c>
      <c r="C101" s="41" t="s">
        <v>104</v>
      </c>
      <c r="D101" s="41"/>
      <c r="E101" s="40">
        <v>2023</v>
      </c>
      <c r="F101" s="41"/>
      <c r="G101" s="41" t="s">
        <v>431</v>
      </c>
      <c r="H101" s="43" t="s">
        <v>586</v>
      </c>
      <c r="I101" s="43"/>
      <c r="J101" s="43" t="s">
        <v>587</v>
      </c>
      <c r="K101" s="43" t="s">
        <v>588</v>
      </c>
    </row>
    <row r="102" s="34" customFormat="1" ht="108" spans="1:11">
      <c r="A102" s="40">
        <v>34</v>
      </c>
      <c r="B102" s="41" t="s">
        <v>98</v>
      </c>
      <c r="C102" s="41" t="s">
        <v>104</v>
      </c>
      <c r="D102" s="41"/>
      <c r="E102" s="40">
        <v>2023</v>
      </c>
      <c r="F102" s="41"/>
      <c r="G102" s="41" t="s">
        <v>431</v>
      </c>
      <c r="H102" s="43" t="s">
        <v>589</v>
      </c>
      <c r="I102" s="43"/>
      <c r="J102" s="43" t="s">
        <v>555</v>
      </c>
      <c r="K102" s="43" t="s">
        <v>590</v>
      </c>
    </row>
    <row r="103" s="34" customFormat="1" ht="72" spans="1:11">
      <c r="A103" s="40">
        <v>35</v>
      </c>
      <c r="B103" s="41" t="s">
        <v>98</v>
      </c>
      <c r="C103" s="41" t="s">
        <v>57</v>
      </c>
      <c r="D103" s="41"/>
      <c r="E103" s="40">
        <v>2023</v>
      </c>
      <c r="F103" s="41"/>
      <c r="G103" s="41" t="s">
        <v>418</v>
      </c>
      <c r="H103" s="43" t="s">
        <v>591</v>
      </c>
      <c r="I103" s="43"/>
      <c r="J103" s="43" t="s">
        <v>592</v>
      </c>
      <c r="K103" s="43" t="s">
        <v>593</v>
      </c>
    </row>
    <row r="104" s="34" customFormat="1" ht="72" spans="1:11">
      <c r="A104" s="40">
        <v>35</v>
      </c>
      <c r="B104" s="41" t="s">
        <v>98</v>
      </c>
      <c r="C104" s="41" t="s">
        <v>57</v>
      </c>
      <c r="D104" s="41"/>
      <c r="E104" s="40">
        <v>2023</v>
      </c>
      <c r="F104" s="41"/>
      <c r="G104" s="41" t="s">
        <v>418</v>
      </c>
      <c r="H104" s="43" t="s">
        <v>594</v>
      </c>
      <c r="I104" s="43"/>
      <c r="J104" s="43" t="s">
        <v>595</v>
      </c>
      <c r="K104" s="43" t="s">
        <v>596</v>
      </c>
    </row>
    <row r="105" s="34" customFormat="1" ht="144" spans="1:11">
      <c r="A105" s="40">
        <v>36</v>
      </c>
      <c r="B105" s="41" t="s">
        <v>98</v>
      </c>
      <c r="C105" s="41" t="s">
        <v>105</v>
      </c>
      <c r="D105" s="41"/>
      <c r="E105" s="40">
        <v>2023</v>
      </c>
      <c r="F105" s="41"/>
      <c r="G105" s="41" t="s">
        <v>160</v>
      </c>
      <c r="H105" s="43" t="s">
        <v>597</v>
      </c>
      <c r="I105" s="43"/>
      <c r="J105" s="43" t="s">
        <v>171</v>
      </c>
      <c r="K105" s="43" t="s">
        <v>598</v>
      </c>
    </row>
    <row r="106" s="34" customFormat="1" ht="36" spans="1:11">
      <c r="A106" s="40">
        <v>36</v>
      </c>
      <c r="B106" s="41" t="s">
        <v>98</v>
      </c>
      <c r="C106" s="41" t="s">
        <v>105</v>
      </c>
      <c r="D106" s="41"/>
      <c r="E106" s="40">
        <v>2023</v>
      </c>
      <c r="F106" s="41"/>
      <c r="G106" s="41" t="s">
        <v>428</v>
      </c>
      <c r="H106" s="43" t="s">
        <v>599</v>
      </c>
      <c r="I106" s="43"/>
      <c r="J106" s="43" t="s">
        <v>600</v>
      </c>
      <c r="K106" s="43" t="s">
        <v>601</v>
      </c>
    </row>
    <row r="107" s="34" customFormat="1" ht="36" spans="1:11">
      <c r="A107" s="40">
        <v>36</v>
      </c>
      <c r="B107" s="41" t="s">
        <v>98</v>
      </c>
      <c r="C107" s="41" t="s">
        <v>105</v>
      </c>
      <c r="D107" s="41"/>
      <c r="E107" s="40">
        <v>2023</v>
      </c>
      <c r="F107" s="41"/>
      <c r="G107" s="41" t="s">
        <v>428</v>
      </c>
      <c r="H107" s="43" t="s">
        <v>602</v>
      </c>
      <c r="I107" s="43"/>
      <c r="J107" s="43" t="s">
        <v>575</v>
      </c>
      <c r="K107" s="43" t="s">
        <v>603</v>
      </c>
    </row>
    <row r="108" s="34" customFormat="1" ht="120" spans="1:11">
      <c r="A108" s="40">
        <v>37</v>
      </c>
      <c r="B108" s="41" t="s">
        <v>98</v>
      </c>
      <c r="C108" s="41" t="s">
        <v>106</v>
      </c>
      <c r="D108" s="41"/>
      <c r="E108" s="40">
        <v>2023</v>
      </c>
      <c r="F108" s="41"/>
      <c r="G108" s="41" t="s">
        <v>160</v>
      </c>
      <c r="H108" s="43" t="s">
        <v>604</v>
      </c>
      <c r="I108" s="43"/>
      <c r="J108" s="43" t="s">
        <v>171</v>
      </c>
      <c r="K108" s="43" t="s">
        <v>605</v>
      </c>
    </row>
    <row r="109" s="34" customFormat="1" ht="72" spans="1:11">
      <c r="A109" s="40">
        <v>37</v>
      </c>
      <c r="B109" s="41" t="s">
        <v>98</v>
      </c>
      <c r="C109" s="41" t="s">
        <v>106</v>
      </c>
      <c r="D109" s="41"/>
      <c r="E109" s="40">
        <v>2023</v>
      </c>
      <c r="F109" s="41"/>
      <c r="G109" s="41" t="s">
        <v>418</v>
      </c>
      <c r="H109" s="43" t="s">
        <v>606</v>
      </c>
      <c r="I109" s="43"/>
      <c r="J109" s="43" t="s">
        <v>546</v>
      </c>
      <c r="K109" s="43" t="s">
        <v>607</v>
      </c>
    </row>
    <row r="110" s="34" customFormat="1" ht="60" spans="1:11">
      <c r="A110" s="40">
        <v>38</v>
      </c>
      <c r="B110" s="41" t="s">
        <v>98</v>
      </c>
      <c r="C110" s="41" t="s">
        <v>108</v>
      </c>
      <c r="D110" s="41"/>
      <c r="E110" s="40">
        <v>2023</v>
      </c>
      <c r="F110" s="41"/>
      <c r="G110" s="41" t="s">
        <v>428</v>
      </c>
      <c r="H110" s="43" t="s">
        <v>608</v>
      </c>
      <c r="I110" s="43"/>
      <c r="J110" s="43" t="s">
        <v>474</v>
      </c>
      <c r="K110" s="43" t="s">
        <v>609</v>
      </c>
    </row>
    <row r="111" s="34" customFormat="1" ht="36" spans="1:11">
      <c r="A111" s="40">
        <v>38</v>
      </c>
      <c r="B111" s="41" t="s">
        <v>98</v>
      </c>
      <c r="C111" s="41" t="s">
        <v>108</v>
      </c>
      <c r="D111" s="41"/>
      <c r="E111" s="40">
        <v>2023</v>
      </c>
      <c r="F111" s="41"/>
      <c r="G111" s="41" t="s">
        <v>434</v>
      </c>
      <c r="H111" s="43" t="s">
        <v>610</v>
      </c>
      <c r="I111" s="43"/>
      <c r="J111" s="43" t="s">
        <v>611</v>
      </c>
      <c r="K111" s="43" t="s">
        <v>612</v>
      </c>
    </row>
    <row r="112" s="35" customFormat="1" ht="84" spans="1:11">
      <c r="A112" s="44">
        <v>39</v>
      </c>
      <c r="B112" s="45" t="s">
        <v>98</v>
      </c>
      <c r="C112" s="45" t="s">
        <v>109</v>
      </c>
      <c r="D112" s="45"/>
      <c r="E112" s="44">
        <v>2023</v>
      </c>
      <c r="F112" s="45"/>
      <c r="G112" s="41" t="s">
        <v>418</v>
      </c>
      <c r="H112" s="46" t="s">
        <v>613</v>
      </c>
      <c r="I112" s="46"/>
      <c r="J112" s="46" t="s">
        <v>546</v>
      </c>
      <c r="K112" s="46" t="s">
        <v>614</v>
      </c>
    </row>
    <row r="113" s="35" customFormat="1" ht="60" spans="1:11">
      <c r="A113" s="44">
        <v>39</v>
      </c>
      <c r="B113" s="45" t="s">
        <v>98</v>
      </c>
      <c r="C113" s="45" t="s">
        <v>109</v>
      </c>
      <c r="D113" s="45"/>
      <c r="E113" s="44">
        <v>2023</v>
      </c>
      <c r="F113" s="45"/>
      <c r="G113" s="41" t="s">
        <v>428</v>
      </c>
      <c r="H113" s="46" t="s">
        <v>615</v>
      </c>
      <c r="I113" s="46"/>
      <c r="J113" s="46" t="s">
        <v>474</v>
      </c>
      <c r="K113" s="46" t="s">
        <v>616</v>
      </c>
    </row>
    <row r="114" s="35" customFormat="1" ht="48" spans="1:11">
      <c r="A114" s="44">
        <v>40</v>
      </c>
      <c r="B114" s="45" t="s">
        <v>98</v>
      </c>
      <c r="C114" s="45" t="s">
        <v>110</v>
      </c>
      <c r="D114" s="45"/>
      <c r="E114" s="44">
        <v>2023</v>
      </c>
      <c r="F114" s="45"/>
      <c r="G114" s="41" t="s">
        <v>428</v>
      </c>
      <c r="H114" s="46" t="s">
        <v>617</v>
      </c>
      <c r="I114" s="46"/>
      <c r="J114" s="46" t="s">
        <v>600</v>
      </c>
      <c r="K114" s="46" t="s">
        <v>618</v>
      </c>
    </row>
    <row r="115" s="35" customFormat="1" ht="60" spans="1:11">
      <c r="A115" s="44">
        <v>40</v>
      </c>
      <c r="B115" s="45" t="s">
        <v>98</v>
      </c>
      <c r="C115" s="45" t="s">
        <v>110</v>
      </c>
      <c r="D115" s="45"/>
      <c r="E115" s="44">
        <v>2023</v>
      </c>
      <c r="F115" s="45"/>
      <c r="G115" s="41" t="s">
        <v>418</v>
      </c>
      <c r="H115" s="46" t="s">
        <v>619</v>
      </c>
      <c r="I115" s="46"/>
      <c r="J115" s="46" t="s">
        <v>546</v>
      </c>
      <c r="K115" s="46" t="s">
        <v>620</v>
      </c>
    </row>
    <row r="116" s="35" customFormat="1" ht="60" spans="1:11">
      <c r="A116" s="44">
        <v>40</v>
      </c>
      <c r="B116" s="45" t="s">
        <v>98</v>
      </c>
      <c r="C116" s="45" t="s">
        <v>110</v>
      </c>
      <c r="D116" s="45"/>
      <c r="E116" s="44">
        <v>2023</v>
      </c>
      <c r="F116" s="45"/>
      <c r="G116" s="41" t="s">
        <v>434</v>
      </c>
      <c r="H116" s="46" t="s">
        <v>621</v>
      </c>
      <c r="I116" s="46"/>
      <c r="J116" s="46" t="s">
        <v>611</v>
      </c>
      <c r="K116" s="46" t="s">
        <v>622</v>
      </c>
    </row>
    <row r="117" s="35" customFormat="1" ht="168" spans="1:11">
      <c r="A117" s="44">
        <v>40</v>
      </c>
      <c r="B117" s="45" t="s">
        <v>98</v>
      </c>
      <c r="C117" s="45" t="s">
        <v>110</v>
      </c>
      <c r="D117" s="45"/>
      <c r="E117" s="44">
        <v>2023</v>
      </c>
      <c r="F117" s="45"/>
      <c r="G117" s="41" t="s">
        <v>431</v>
      </c>
      <c r="H117" s="46" t="s">
        <v>623</v>
      </c>
      <c r="I117" s="46"/>
      <c r="J117" s="46" t="s">
        <v>555</v>
      </c>
      <c r="K117" s="46" t="s">
        <v>624</v>
      </c>
    </row>
    <row r="118" s="35" customFormat="1" ht="60" spans="1:11">
      <c r="A118" s="44">
        <v>40</v>
      </c>
      <c r="B118" s="45" t="s">
        <v>98</v>
      </c>
      <c r="C118" s="45" t="s">
        <v>110</v>
      </c>
      <c r="D118" s="45"/>
      <c r="E118" s="44">
        <v>2023</v>
      </c>
      <c r="F118" s="45"/>
      <c r="G118" s="41" t="s">
        <v>431</v>
      </c>
      <c r="H118" s="46" t="s">
        <v>625</v>
      </c>
      <c r="I118" s="46"/>
      <c r="J118" s="46" t="s">
        <v>555</v>
      </c>
      <c r="K118" s="46" t="s">
        <v>624</v>
      </c>
    </row>
    <row r="119" s="35" customFormat="1" ht="48" spans="1:11">
      <c r="A119" s="44">
        <v>40</v>
      </c>
      <c r="B119" s="45" t="s">
        <v>98</v>
      </c>
      <c r="C119" s="45" t="s">
        <v>110</v>
      </c>
      <c r="D119" s="45"/>
      <c r="E119" s="44">
        <v>2023</v>
      </c>
      <c r="F119" s="45"/>
      <c r="G119" s="41" t="s">
        <v>428</v>
      </c>
      <c r="H119" s="46" t="s">
        <v>626</v>
      </c>
      <c r="I119" s="46"/>
      <c r="J119" s="46" t="s">
        <v>512</v>
      </c>
      <c r="K119" s="46" t="s">
        <v>627</v>
      </c>
    </row>
    <row r="120" s="34" customFormat="1" ht="108" spans="1:11">
      <c r="A120" s="40">
        <v>41</v>
      </c>
      <c r="B120" s="41" t="s">
        <v>98</v>
      </c>
      <c r="C120" s="41" t="s">
        <v>111</v>
      </c>
      <c r="D120" s="41"/>
      <c r="E120" s="40">
        <v>2023</v>
      </c>
      <c r="F120" s="41"/>
      <c r="G120" s="41" t="s">
        <v>418</v>
      </c>
      <c r="H120" s="43" t="s">
        <v>628</v>
      </c>
      <c r="I120" s="43"/>
      <c r="J120" s="43" t="s">
        <v>629</v>
      </c>
      <c r="K120" s="43" t="s">
        <v>630</v>
      </c>
    </row>
    <row r="121" s="34" customFormat="1" ht="36" spans="1:11">
      <c r="A121" s="40">
        <v>41</v>
      </c>
      <c r="B121" s="41" t="s">
        <v>98</v>
      </c>
      <c r="C121" s="41" t="s">
        <v>111</v>
      </c>
      <c r="D121" s="41"/>
      <c r="E121" s="40">
        <v>2023</v>
      </c>
      <c r="F121" s="41"/>
      <c r="G121" s="41" t="s">
        <v>428</v>
      </c>
      <c r="H121" s="43" t="s">
        <v>631</v>
      </c>
      <c r="I121" s="43"/>
      <c r="J121" s="43" t="s">
        <v>632</v>
      </c>
      <c r="K121" s="43" t="s">
        <v>633</v>
      </c>
    </row>
    <row r="122" s="34" customFormat="1" ht="60" spans="1:11">
      <c r="A122" s="40">
        <v>41</v>
      </c>
      <c r="B122" s="41" t="s">
        <v>98</v>
      </c>
      <c r="C122" s="41" t="s">
        <v>111</v>
      </c>
      <c r="D122" s="41"/>
      <c r="E122" s="40">
        <v>2023</v>
      </c>
      <c r="F122" s="41"/>
      <c r="G122" s="41" t="s">
        <v>428</v>
      </c>
      <c r="H122" s="43" t="s">
        <v>634</v>
      </c>
      <c r="I122" s="43"/>
      <c r="J122" s="43" t="s">
        <v>635</v>
      </c>
      <c r="K122" s="43" t="s">
        <v>636</v>
      </c>
    </row>
    <row r="123" s="34" customFormat="1" ht="48" spans="1:11">
      <c r="A123" s="40">
        <v>41</v>
      </c>
      <c r="B123" s="41" t="s">
        <v>98</v>
      </c>
      <c r="C123" s="41" t="s">
        <v>111</v>
      </c>
      <c r="D123" s="41"/>
      <c r="E123" s="40">
        <v>2023</v>
      </c>
      <c r="F123" s="41"/>
      <c r="G123" s="41" t="s">
        <v>418</v>
      </c>
      <c r="H123" s="43" t="s">
        <v>637</v>
      </c>
      <c r="I123" s="43"/>
      <c r="J123" s="43" t="s">
        <v>638</v>
      </c>
      <c r="K123" s="43" t="s">
        <v>639</v>
      </c>
    </row>
    <row r="124" s="34" customFormat="1" ht="48" spans="1:11">
      <c r="A124" s="40">
        <v>42</v>
      </c>
      <c r="B124" s="41" t="s">
        <v>98</v>
      </c>
      <c r="C124" s="41" t="s">
        <v>70</v>
      </c>
      <c r="D124" s="41"/>
      <c r="E124" s="40">
        <v>2023</v>
      </c>
      <c r="F124" s="41"/>
      <c r="G124" s="41" t="s">
        <v>418</v>
      </c>
      <c r="H124" s="43" t="s">
        <v>640</v>
      </c>
      <c r="I124" s="43"/>
      <c r="J124" s="43" t="s">
        <v>641</v>
      </c>
      <c r="K124" s="43" t="s">
        <v>642</v>
      </c>
    </row>
    <row r="125" s="34" customFormat="1" ht="96" spans="1:11">
      <c r="A125" s="40">
        <v>42</v>
      </c>
      <c r="B125" s="41" t="s">
        <v>98</v>
      </c>
      <c r="C125" s="41" t="s">
        <v>70</v>
      </c>
      <c r="D125" s="41"/>
      <c r="E125" s="40">
        <v>2023</v>
      </c>
      <c r="F125" s="41"/>
      <c r="G125" s="41" t="s">
        <v>428</v>
      </c>
      <c r="H125" s="43" t="s">
        <v>643</v>
      </c>
      <c r="I125" s="43"/>
      <c r="J125" s="43" t="s">
        <v>635</v>
      </c>
      <c r="K125" s="43" t="s">
        <v>644</v>
      </c>
    </row>
    <row r="126" s="35" customFormat="1" ht="84" spans="1:11">
      <c r="A126" s="44">
        <v>43</v>
      </c>
      <c r="B126" s="45" t="s">
        <v>98</v>
      </c>
      <c r="C126" s="45" t="s">
        <v>113</v>
      </c>
      <c r="D126" s="45"/>
      <c r="E126" s="44">
        <v>2023</v>
      </c>
      <c r="F126" s="45"/>
      <c r="G126" s="41" t="s">
        <v>418</v>
      </c>
      <c r="H126" s="46" t="s">
        <v>645</v>
      </c>
      <c r="I126" s="46"/>
      <c r="J126" s="46" t="s">
        <v>646</v>
      </c>
      <c r="K126" s="46" t="s">
        <v>647</v>
      </c>
    </row>
    <row r="127" s="35" customFormat="1" ht="31" customHeight="1" spans="1:11">
      <c r="A127" s="44">
        <v>44</v>
      </c>
      <c r="B127" s="45" t="s">
        <v>98</v>
      </c>
      <c r="C127" s="45" t="s">
        <v>76</v>
      </c>
      <c r="D127" s="45"/>
      <c r="E127" s="44">
        <v>2023</v>
      </c>
      <c r="F127" s="45"/>
      <c r="G127" s="41" t="s">
        <v>418</v>
      </c>
      <c r="H127" s="46" t="s">
        <v>648</v>
      </c>
      <c r="I127" s="46"/>
      <c r="J127" s="46" t="s">
        <v>629</v>
      </c>
      <c r="K127" s="46" t="s">
        <v>649</v>
      </c>
    </row>
    <row r="128" s="35" customFormat="1" ht="216" spans="1:11">
      <c r="A128" s="44">
        <v>44</v>
      </c>
      <c r="B128" s="45" t="s">
        <v>98</v>
      </c>
      <c r="C128" s="45" t="s">
        <v>76</v>
      </c>
      <c r="D128" s="45"/>
      <c r="E128" s="44">
        <v>2023</v>
      </c>
      <c r="F128" s="45"/>
      <c r="G128" s="41" t="s">
        <v>160</v>
      </c>
      <c r="H128" s="46" t="s">
        <v>650</v>
      </c>
      <c r="I128" s="46"/>
      <c r="J128" s="46" t="s">
        <v>651</v>
      </c>
      <c r="K128" s="46" t="s">
        <v>652</v>
      </c>
    </row>
    <row r="129" s="35" customFormat="1" ht="31" customHeight="1" spans="1:11">
      <c r="A129" s="44">
        <v>44</v>
      </c>
      <c r="B129" s="45" t="s">
        <v>98</v>
      </c>
      <c r="C129" s="45" t="s">
        <v>76</v>
      </c>
      <c r="D129" s="45"/>
      <c r="E129" s="44">
        <v>2023</v>
      </c>
      <c r="F129" s="45"/>
      <c r="G129" s="41" t="s">
        <v>428</v>
      </c>
      <c r="H129" s="46" t="s">
        <v>653</v>
      </c>
      <c r="I129" s="46"/>
      <c r="J129" s="46" t="s">
        <v>632</v>
      </c>
      <c r="K129" s="46" t="s">
        <v>654</v>
      </c>
    </row>
    <row r="130" s="35" customFormat="1" ht="31" customHeight="1" spans="1:11">
      <c r="A130" s="44">
        <v>44</v>
      </c>
      <c r="B130" s="45" t="s">
        <v>98</v>
      </c>
      <c r="C130" s="45" t="s">
        <v>76</v>
      </c>
      <c r="D130" s="45"/>
      <c r="E130" s="44">
        <v>2023</v>
      </c>
      <c r="F130" s="45"/>
      <c r="G130" s="41" t="s">
        <v>418</v>
      </c>
      <c r="H130" s="46" t="s">
        <v>655</v>
      </c>
      <c r="I130" s="46"/>
      <c r="J130" s="46" t="s">
        <v>656</v>
      </c>
      <c r="K130" s="46" t="s">
        <v>657</v>
      </c>
    </row>
    <row r="131" s="35" customFormat="1" ht="168" spans="1:11">
      <c r="A131" s="44">
        <v>44</v>
      </c>
      <c r="B131" s="45" t="s">
        <v>98</v>
      </c>
      <c r="C131" s="45" t="s">
        <v>76</v>
      </c>
      <c r="D131" s="45"/>
      <c r="E131" s="44">
        <v>2023</v>
      </c>
      <c r="F131" s="45"/>
      <c r="G131" s="41" t="s">
        <v>434</v>
      </c>
      <c r="H131" s="46" t="s">
        <v>658</v>
      </c>
      <c r="I131" s="46"/>
      <c r="J131" s="46" t="s">
        <v>659</v>
      </c>
      <c r="K131" s="46" t="s">
        <v>660</v>
      </c>
    </row>
    <row r="132" s="35" customFormat="1" ht="48" spans="1:11">
      <c r="A132" s="44">
        <v>44</v>
      </c>
      <c r="B132" s="45" t="s">
        <v>98</v>
      </c>
      <c r="C132" s="45" t="s">
        <v>76</v>
      </c>
      <c r="D132" s="45"/>
      <c r="E132" s="44">
        <v>2023</v>
      </c>
      <c r="F132" s="45"/>
      <c r="G132" s="41" t="s">
        <v>418</v>
      </c>
      <c r="H132" s="46" t="s">
        <v>661</v>
      </c>
      <c r="I132" s="46"/>
      <c r="J132" s="46" t="s">
        <v>662</v>
      </c>
      <c r="K132" s="46" t="s">
        <v>663</v>
      </c>
    </row>
    <row r="133" s="35" customFormat="1" ht="48" spans="1:11">
      <c r="A133" s="44">
        <v>45</v>
      </c>
      <c r="B133" s="45" t="s">
        <v>98</v>
      </c>
      <c r="C133" s="45" t="s">
        <v>114</v>
      </c>
      <c r="D133" s="45"/>
      <c r="E133" s="44">
        <v>2023</v>
      </c>
      <c r="F133" s="45"/>
      <c r="G133" s="41" t="s">
        <v>428</v>
      </c>
      <c r="H133" s="46" t="s">
        <v>664</v>
      </c>
      <c r="I133" s="46"/>
      <c r="J133" s="46" t="s">
        <v>665</v>
      </c>
      <c r="K133" s="46" t="s">
        <v>666</v>
      </c>
    </row>
    <row r="134" s="35" customFormat="1" ht="36" spans="1:11">
      <c r="A134" s="44">
        <v>45</v>
      </c>
      <c r="B134" s="45" t="s">
        <v>98</v>
      </c>
      <c r="C134" s="45" t="s">
        <v>114</v>
      </c>
      <c r="D134" s="45"/>
      <c r="E134" s="44">
        <v>2023</v>
      </c>
      <c r="F134" s="45"/>
      <c r="G134" s="41" t="s">
        <v>418</v>
      </c>
      <c r="H134" s="46" t="s">
        <v>667</v>
      </c>
      <c r="I134" s="46"/>
      <c r="J134" s="46" t="s">
        <v>668</v>
      </c>
      <c r="K134" s="46" t="s">
        <v>669</v>
      </c>
    </row>
    <row r="135" s="35" customFormat="1" ht="60" spans="1:11">
      <c r="A135" s="44">
        <v>45</v>
      </c>
      <c r="B135" s="45" t="s">
        <v>98</v>
      </c>
      <c r="C135" s="45" t="s">
        <v>114</v>
      </c>
      <c r="D135" s="45"/>
      <c r="E135" s="44">
        <v>2023</v>
      </c>
      <c r="F135" s="45"/>
      <c r="G135" s="41" t="s">
        <v>418</v>
      </c>
      <c r="H135" s="46" t="s">
        <v>670</v>
      </c>
      <c r="I135" s="46"/>
      <c r="J135" s="46" t="s">
        <v>671</v>
      </c>
      <c r="K135" s="46" t="s">
        <v>672</v>
      </c>
    </row>
    <row r="136" s="35" customFormat="1" ht="96" spans="1:11">
      <c r="A136" s="44">
        <v>46</v>
      </c>
      <c r="B136" s="45" t="s">
        <v>98</v>
      </c>
      <c r="C136" s="45" t="s">
        <v>115</v>
      </c>
      <c r="D136" s="45"/>
      <c r="E136" s="44">
        <v>2023</v>
      </c>
      <c r="F136" s="45"/>
      <c r="G136" s="41" t="s">
        <v>418</v>
      </c>
      <c r="H136" s="46" t="s">
        <v>673</v>
      </c>
      <c r="I136" s="46"/>
      <c r="J136" s="46" t="s">
        <v>646</v>
      </c>
      <c r="K136" s="46" t="s">
        <v>674</v>
      </c>
    </row>
    <row r="137" s="35" customFormat="1" ht="60" spans="1:11">
      <c r="A137" s="44">
        <v>46</v>
      </c>
      <c r="B137" s="45" t="s">
        <v>98</v>
      </c>
      <c r="C137" s="45" t="s">
        <v>115</v>
      </c>
      <c r="D137" s="45"/>
      <c r="E137" s="44">
        <v>2023</v>
      </c>
      <c r="F137" s="45"/>
      <c r="G137" s="41" t="s">
        <v>428</v>
      </c>
      <c r="H137" s="46" t="s">
        <v>675</v>
      </c>
      <c r="I137" s="46"/>
      <c r="J137" s="46" t="s">
        <v>676</v>
      </c>
      <c r="K137" s="46" t="s">
        <v>677</v>
      </c>
    </row>
    <row r="138" s="34" customFormat="1" ht="84" spans="1:11">
      <c r="A138" s="40">
        <v>47</v>
      </c>
      <c r="B138" s="41" t="s">
        <v>98</v>
      </c>
      <c r="C138" s="41" t="s">
        <v>116</v>
      </c>
      <c r="D138" s="41"/>
      <c r="E138" s="40">
        <v>2023</v>
      </c>
      <c r="F138" s="41"/>
      <c r="G138" s="41" t="s">
        <v>418</v>
      </c>
      <c r="H138" s="43" t="s">
        <v>678</v>
      </c>
      <c r="I138" s="43"/>
      <c r="J138" s="43" t="s">
        <v>679</v>
      </c>
      <c r="K138" s="43" t="s">
        <v>680</v>
      </c>
    </row>
    <row r="139" s="34" customFormat="1" ht="36" spans="1:11">
      <c r="A139" s="40">
        <v>47</v>
      </c>
      <c r="B139" s="41" t="s">
        <v>98</v>
      </c>
      <c r="C139" s="41" t="s">
        <v>116</v>
      </c>
      <c r="D139" s="41"/>
      <c r="E139" s="40">
        <v>2023</v>
      </c>
      <c r="F139" s="41"/>
      <c r="G139" s="41" t="s">
        <v>173</v>
      </c>
      <c r="H139" s="43" t="s">
        <v>681</v>
      </c>
      <c r="I139" s="43"/>
      <c r="J139" s="43" t="s">
        <v>682</v>
      </c>
      <c r="K139" s="43" t="s">
        <v>683</v>
      </c>
    </row>
    <row r="140" s="34" customFormat="1" ht="36" spans="1:11">
      <c r="A140" s="40">
        <v>48</v>
      </c>
      <c r="B140" s="41" t="s">
        <v>98</v>
      </c>
      <c r="C140" s="41" t="s">
        <v>117</v>
      </c>
      <c r="D140" s="41"/>
      <c r="E140" s="40">
        <v>2023</v>
      </c>
      <c r="F140" s="41"/>
      <c r="G140" s="41" t="s">
        <v>428</v>
      </c>
      <c r="H140" s="43" t="s">
        <v>684</v>
      </c>
      <c r="I140" s="43"/>
      <c r="J140" s="43" t="s">
        <v>685</v>
      </c>
      <c r="K140" s="43" t="s">
        <v>686</v>
      </c>
    </row>
    <row r="141" s="34" customFormat="1" ht="48" spans="1:11">
      <c r="A141" s="40">
        <v>48</v>
      </c>
      <c r="B141" s="41" t="s">
        <v>98</v>
      </c>
      <c r="C141" s="41" t="s">
        <v>117</v>
      </c>
      <c r="D141" s="41"/>
      <c r="E141" s="40">
        <v>2023</v>
      </c>
      <c r="F141" s="41"/>
      <c r="G141" s="41" t="s">
        <v>418</v>
      </c>
      <c r="H141" s="43" t="s">
        <v>687</v>
      </c>
      <c r="I141" s="43"/>
      <c r="J141" s="43" t="s">
        <v>688</v>
      </c>
      <c r="K141" s="43" t="s">
        <v>689</v>
      </c>
    </row>
    <row r="142" s="34" customFormat="1" ht="36" spans="1:11">
      <c r="A142" s="40">
        <v>49</v>
      </c>
      <c r="B142" s="41" t="s">
        <v>98</v>
      </c>
      <c r="C142" s="41" t="s">
        <v>35</v>
      </c>
      <c r="D142" s="41"/>
      <c r="E142" s="40">
        <v>2023</v>
      </c>
      <c r="F142" s="41"/>
      <c r="G142" s="41" t="s">
        <v>428</v>
      </c>
      <c r="H142" s="43" t="s">
        <v>690</v>
      </c>
      <c r="I142" s="43"/>
      <c r="J142" s="43" t="s">
        <v>691</v>
      </c>
      <c r="K142" s="43" t="s">
        <v>692</v>
      </c>
    </row>
    <row r="143" s="34" customFormat="1" ht="36" spans="1:11">
      <c r="A143" s="40">
        <v>49</v>
      </c>
      <c r="B143" s="41" t="s">
        <v>98</v>
      </c>
      <c r="C143" s="41" t="s">
        <v>35</v>
      </c>
      <c r="D143" s="41"/>
      <c r="E143" s="40">
        <v>2023</v>
      </c>
      <c r="F143" s="41"/>
      <c r="G143" s="41" t="s">
        <v>428</v>
      </c>
      <c r="H143" s="43" t="s">
        <v>693</v>
      </c>
      <c r="I143" s="43"/>
      <c r="J143" s="43" t="s">
        <v>694</v>
      </c>
      <c r="K143" s="43" t="s">
        <v>695</v>
      </c>
    </row>
    <row r="144" s="34" customFormat="1" ht="48" spans="1:11">
      <c r="A144" s="40">
        <v>49</v>
      </c>
      <c r="B144" s="41" t="s">
        <v>98</v>
      </c>
      <c r="C144" s="41" t="s">
        <v>35</v>
      </c>
      <c r="D144" s="41"/>
      <c r="E144" s="40">
        <v>2023</v>
      </c>
      <c r="F144" s="41"/>
      <c r="G144" s="41" t="s">
        <v>418</v>
      </c>
      <c r="H144" s="43" t="s">
        <v>696</v>
      </c>
      <c r="I144" s="43"/>
      <c r="J144" s="43" t="s">
        <v>697</v>
      </c>
      <c r="K144" s="43" t="s">
        <v>698</v>
      </c>
    </row>
    <row r="145" s="34" customFormat="1" ht="36" spans="1:11">
      <c r="A145" s="40">
        <v>49</v>
      </c>
      <c r="B145" s="41" t="s">
        <v>98</v>
      </c>
      <c r="C145" s="41" t="s">
        <v>35</v>
      </c>
      <c r="D145" s="41"/>
      <c r="E145" s="40">
        <v>2023</v>
      </c>
      <c r="F145" s="41"/>
      <c r="G145" s="41" t="s">
        <v>428</v>
      </c>
      <c r="H145" s="43" t="s">
        <v>699</v>
      </c>
      <c r="I145" s="43"/>
      <c r="J145" s="43" t="s">
        <v>700</v>
      </c>
      <c r="K145" s="43" t="s">
        <v>701</v>
      </c>
    </row>
    <row r="146" s="34" customFormat="1" ht="72" spans="1:11">
      <c r="A146" s="40">
        <v>49</v>
      </c>
      <c r="B146" s="41" t="s">
        <v>98</v>
      </c>
      <c r="C146" s="41" t="s">
        <v>35</v>
      </c>
      <c r="D146" s="41"/>
      <c r="E146" s="40">
        <v>2023</v>
      </c>
      <c r="F146" s="41"/>
      <c r="G146" s="41" t="s">
        <v>431</v>
      </c>
      <c r="H146" s="43" t="s">
        <v>702</v>
      </c>
      <c r="I146" s="43"/>
      <c r="J146" s="43" t="s">
        <v>703</v>
      </c>
      <c r="K146" s="43" t="s">
        <v>704</v>
      </c>
    </row>
    <row r="147" s="34" customFormat="1" ht="84" spans="1:11">
      <c r="A147" s="40">
        <v>49</v>
      </c>
      <c r="B147" s="41" t="s">
        <v>98</v>
      </c>
      <c r="C147" s="41" t="s">
        <v>35</v>
      </c>
      <c r="D147" s="41"/>
      <c r="E147" s="40">
        <v>2023</v>
      </c>
      <c r="F147" s="41"/>
      <c r="G147" s="41" t="s">
        <v>418</v>
      </c>
      <c r="H147" s="43" t="s">
        <v>705</v>
      </c>
      <c r="I147" s="43"/>
      <c r="J147" s="43" t="s">
        <v>706</v>
      </c>
      <c r="K147" s="43" t="s">
        <v>707</v>
      </c>
    </row>
    <row r="148" s="34" customFormat="1" ht="31" customHeight="1" spans="1:11">
      <c r="A148" s="40">
        <v>50</v>
      </c>
      <c r="B148" s="41" t="s">
        <v>98</v>
      </c>
      <c r="C148" s="41" t="s">
        <v>74</v>
      </c>
      <c r="D148" s="41"/>
      <c r="E148" s="40">
        <v>2023</v>
      </c>
      <c r="F148" s="41"/>
      <c r="G148" s="41" t="s">
        <v>418</v>
      </c>
      <c r="H148" s="43" t="s">
        <v>708</v>
      </c>
      <c r="I148" s="43"/>
      <c r="J148" s="43" t="s">
        <v>679</v>
      </c>
      <c r="K148" s="43" t="s">
        <v>709</v>
      </c>
    </row>
    <row r="149" s="34" customFormat="1" ht="120" spans="1:11">
      <c r="A149" s="40">
        <v>50</v>
      </c>
      <c r="B149" s="41" t="s">
        <v>98</v>
      </c>
      <c r="C149" s="41" t="s">
        <v>74</v>
      </c>
      <c r="D149" s="41"/>
      <c r="E149" s="40">
        <v>2023</v>
      </c>
      <c r="F149" s="41"/>
      <c r="G149" s="41" t="s">
        <v>428</v>
      </c>
      <c r="H149" s="43" t="s">
        <v>710</v>
      </c>
      <c r="I149" s="43"/>
      <c r="J149" s="43" t="s">
        <v>711</v>
      </c>
      <c r="K149" s="43" t="s">
        <v>712</v>
      </c>
    </row>
    <row r="150" s="34" customFormat="1" ht="144" spans="1:11">
      <c r="A150" s="40">
        <v>51</v>
      </c>
      <c r="B150" s="41" t="s">
        <v>98</v>
      </c>
      <c r="C150" s="41" t="s">
        <v>119</v>
      </c>
      <c r="D150" s="41"/>
      <c r="E150" s="40">
        <v>2023</v>
      </c>
      <c r="F150" s="41"/>
      <c r="G150" s="41" t="s">
        <v>418</v>
      </c>
      <c r="H150" s="43" t="s">
        <v>713</v>
      </c>
      <c r="I150" s="43"/>
      <c r="J150" s="43" t="s">
        <v>714</v>
      </c>
      <c r="K150" s="43" t="s">
        <v>715</v>
      </c>
    </row>
    <row r="151" s="34" customFormat="1" ht="60" spans="1:11">
      <c r="A151" s="40">
        <v>51</v>
      </c>
      <c r="B151" s="41" t="s">
        <v>98</v>
      </c>
      <c r="C151" s="41" t="s">
        <v>119</v>
      </c>
      <c r="D151" s="41"/>
      <c r="E151" s="40">
        <v>2023</v>
      </c>
      <c r="F151" s="41"/>
      <c r="G151" s="41" t="s">
        <v>428</v>
      </c>
      <c r="H151" s="43" t="s">
        <v>716</v>
      </c>
      <c r="I151" s="43"/>
      <c r="J151" s="43" t="s">
        <v>717</v>
      </c>
      <c r="K151" s="43" t="s">
        <v>718</v>
      </c>
    </row>
    <row r="152" s="34" customFormat="1" ht="96" spans="1:11">
      <c r="A152" s="40">
        <v>51</v>
      </c>
      <c r="B152" s="41" t="s">
        <v>98</v>
      </c>
      <c r="C152" s="41" t="s">
        <v>119</v>
      </c>
      <c r="D152" s="41"/>
      <c r="E152" s="40">
        <v>2023</v>
      </c>
      <c r="F152" s="41"/>
      <c r="G152" s="41" t="s">
        <v>418</v>
      </c>
      <c r="H152" s="43" t="s">
        <v>719</v>
      </c>
      <c r="I152" s="43"/>
      <c r="J152" s="43" t="s">
        <v>646</v>
      </c>
      <c r="K152" s="43" t="s">
        <v>720</v>
      </c>
    </row>
    <row r="153" s="34" customFormat="1" ht="108" spans="1:11">
      <c r="A153" s="40">
        <v>51</v>
      </c>
      <c r="B153" s="41" t="s">
        <v>98</v>
      </c>
      <c r="C153" s="41" t="s">
        <v>119</v>
      </c>
      <c r="D153" s="41"/>
      <c r="E153" s="40">
        <v>2023</v>
      </c>
      <c r="F153" s="41"/>
      <c r="G153" s="41" t="s">
        <v>431</v>
      </c>
      <c r="H153" s="43" t="s">
        <v>721</v>
      </c>
      <c r="I153" s="43"/>
      <c r="J153" s="43" t="s">
        <v>722</v>
      </c>
      <c r="K153" s="43" t="s">
        <v>723</v>
      </c>
    </row>
    <row r="154" s="34" customFormat="1" ht="144" spans="1:11">
      <c r="A154" s="40">
        <v>51</v>
      </c>
      <c r="B154" s="41" t="s">
        <v>98</v>
      </c>
      <c r="C154" s="41" t="s">
        <v>119</v>
      </c>
      <c r="D154" s="41"/>
      <c r="E154" s="40">
        <v>2023</v>
      </c>
      <c r="F154" s="41"/>
      <c r="G154" s="41" t="s">
        <v>160</v>
      </c>
      <c r="H154" s="43" t="s">
        <v>724</v>
      </c>
      <c r="I154" s="43"/>
      <c r="J154" s="43" t="s">
        <v>725</v>
      </c>
      <c r="K154" s="43" t="s">
        <v>726</v>
      </c>
    </row>
    <row r="155" spans="10:11">
      <c r="J155" s="36"/>
      <c r="K155" s="36"/>
    </row>
    <row r="156" spans="1:11">
      <c r="A156" s="50" t="s">
        <v>727</v>
      </c>
      <c r="J156" s="36"/>
      <c r="K156" s="36"/>
    </row>
    <row r="157" spans="1:11">
      <c r="A157" s="51" t="s">
        <v>728</v>
      </c>
      <c r="B157" s="51"/>
      <c r="C157" s="51"/>
      <c r="D157" s="51"/>
      <c r="E157" s="51"/>
      <c r="F157" s="51"/>
      <c r="G157" s="51"/>
      <c r="J157" s="36"/>
      <c r="K157" s="36"/>
    </row>
    <row r="158" spans="1:11">
      <c r="A158" s="51"/>
      <c r="B158" s="51"/>
      <c r="C158" s="51"/>
      <c r="D158" s="51"/>
      <c r="E158" s="51"/>
      <c r="F158" s="51"/>
      <c r="G158" s="51"/>
      <c r="J158" s="36"/>
      <c r="K158" s="36"/>
    </row>
    <row r="159" spans="1:11">
      <c r="A159" s="51"/>
      <c r="B159" s="51"/>
      <c r="C159" s="51"/>
      <c r="D159" s="51"/>
      <c r="E159" s="51"/>
      <c r="F159" s="51"/>
      <c r="G159" s="51"/>
      <c r="J159" s="36"/>
      <c r="K159" s="36"/>
    </row>
    <row r="160" spans="1:11">
      <c r="A160" s="51"/>
      <c r="B160" s="51"/>
      <c r="C160" s="51"/>
      <c r="D160" s="51"/>
      <c r="E160" s="51"/>
      <c r="F160" s="51"/>
      <c r="G160" s="51"/>
      <c r="J160" s="36"/>
      <c r="K160" s="36"/>
    </row>
    <row r="161" spans="1:11">
      <c r="A161" s="51"/>
      <c r="B161" s="51"/>
      <c r="C161" s="51"/>
      <c r="D161" s="51"/>
      <c r="E161" s="51"/>
      <c r="F161" s="51"/>
      <c r="G161" s="51"/>
      <c r="J161" s="36"/>
      <c r="K161" s="36"/>
    </row>
    <row r="162" spans="1:11">
      <c r="A162" s="51"/>
      <c r="B162" s="51"/>
      <c r="C162" s="51"/>
      <c r="D162" s="51"/>
      <c r="E162" s="51"/>
      <c r="F162" s="51"/>
      <c r="G162" s="51"/>
      <c r="J162" s="36"/>
      <c r="K162" s="36"/>
    </row>
    <row r="163" spans="1:11">
      <c r="A163" s="51"/>
      <c r="B163" s="51"/>
      <c r="C163" s="51"/>
      <c r="D163" s="51"/>
      <c r="E163" s="51"/>
      <c r="F163" s="51"/>
      <c r="G163" s="51"/>
      <c r="J163" s="36"/>
      <c r="K163" s="36"/>
    </row>
    <row r="164" spans="1:11">
      <c r="A164" s="51"/>
      <c r="B164" s="51"/>
      <c r="C164" s="51"/>
      <c r="D164" s="51"/>
      <c r="E164" s="51"/>
      <c r="F164" s="51"/>
      <c r="G164" s="51"/>
      <c r="J164" s="36"/>
      <c r="K164" s="36"/>
    </row>
    <row r="165" spans="1:11">
      <c r="A165" s="51"/>
      <c r="B165" s="51"/>
      <c r="C165" s="51"/>
      <c r="D165" s="51"/>
      <c r="E165" s="51"/>
      <c r="F165" s="51"/>
      <c r="G165" s="51"/>
      <c r="J165" s="36"/>
      <c r="K165" s="36"/>
    </row>
    <row r="166" spans="1:11">
      <c r="A166" s="51"/>
      <c r="B166" s="51"/>
      <c r="C166" s="51"/>
      <c r="D166" s="51"/>
      <c r="E166" s="51"/>
      <c r="F166" s="51"/>
      <c r="G166" s="51"/>
      <c r="J166" s="36"/>
      <c r="K166" s="36"/>
    </row>
    <row r="167" spans="1:11">
      <c r="A167" s="51"/>
      <c r="B167" s="51"/>
      <c r="C167" s="51"/>
      <c r="D167" s="51"/>
      <c r="E167" s="51"/>
      <c r="F167" s="51"/>
      <c r="G167" s="51"/>
      <c r="J167" s="36"/>
      <c r="K167" s="36"/>
    </row>
    <row r="168" spans="1:11">
      <c r="A168" s="51"/>
      <c r="B168" s="51"/>
      <c r="C168" s="51"/>
      <c r="D168" s="51"/>
      <c r="E168" s="51"/>
      <c r="F168" s="51"/>
      <c r="G168" s="51"/>
      <c r="J168" s="36"/>
      <c r="K168" s="36"/>
    </row>
    <row r="169" spans="1:11">
      <c r="A169" s="51"/>
      <c r="B169" s="51"/>
      <c r="C169" s="51"/>
      <c r="D169" s="51"/>
      <c r="E169" s="51"/>
      <c r="F169" s="51"/>
      <c r="G169" s="51"/>
      <c r="J169" s="36"/>
      <c r="K169" s="36"/>
    </row>
    <row r="170" spans="1:11">
      <c r="A170" s="51"/>
      <c r="B170" s="51"/>
      <c r="C170" s="51"/>
      <c r="D170" s="51"/>
      <c r="E170" s="51"/>
      <c r="F170" s="51"/>
      <c r="G170" s="51"/>
      <c r="J170" s="36"/>
      <c r="K170" s="36"/>
    </row>
    <row r="171" spans="1:11">
      <c r="A171" s="51"/>
      <c r="B171" s="51"/>
      <c r="C171" s="51"/>
      <c r="D171" s="51"/>
      <c r="E171" s="51"/>
      <c r="F171" s="51"/>
      <c r="G171" s="51"/>
      <c r="J171" s="36"/>
      <c r="K171" s="36"/>
    </row>
  </sheetData>
  <sheetProtection formatCells="0" insertHyperlinks="0" autoFilter="0"/>
  <autoFilter xmlns:etc="http://www.wps.cn/officeDocument/2017/etCustomData" ref="A2:I171" etc:filterBottomFollowUsedRange="0">
    <extLst/>
  </autoFilter>
  <mergeCells count="2">
    <mergeCell ref="A1:K1"/>
    <mergeCell ref="A157:F171"/>
  </mergeCells>
  <dataValidations count="2">
    <dataValidation type="list" allowBlank="1" showInputMessage="1" showErrorMessage="1" sqref="G3:G57">
      <formula1>$M$3:$M$154</formula1>
    </dataValidation>
    <dataValidation type="list" allowBlank="1" showInputMessage="1" showErrorMessage="1" sqref="G58:G154">
      <formula1>$M$3:$M$79</formula1>
    </dataValidation>
  </dataValidation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8"/>
  <sheetViews>
    <sheetView workbookViewId="0">
      <pane xSplit="2" ySplit="2" topLeftCell="C5" activePane="bottomRight" state="frozen"/>
      <selection/>
      <selection pane="topRight"/>
      <selection pane="bottomLeft"/>
      <selection pane="bottomRight" activeCell="A2" sqref="A2:E11"/>
    </sheetView>
  </sheetViews>
  <sheetFormatPr defaultColWidth="9" defaultRowHeight="14"/>
  <cols>
    <col min="1" max="1" width="5.66666666666667" style="4" customWidth="1"/>
    <col min="2" max="2" width="10.4416666666667" style="5" customWidth="1"/>
    <col min="3" max="9" width="14.1083333333333" style="5" customWidth="1"/>
    <col min="10" max="10" width="24.4416666666667" style="16" customWidth="1"/>
    <col min="11" max="11" width="21.3333333333333" style="5" customWidth="1"/>
    <col min="12" max="13" width="21.3333333333333" style="16" customWidth="1"/>
    <col min="14" max="14" width="43.3333333333333" style="16" customWidth="1"/>
    <col min="15" max="15" width="8.66666666666667" style="4"/>
    <col min="16" max="16" width="9.66666666666667" style="4" customWidth="1"/>
    <col min="17" max="17" width="14" style="5" customWidth="1"/>
    <col min="18" max="18" width="16.1083333333333" style="5" customWidth="1"/>
    <col min="19" max="19" width="14.5583333333333" style="5" customWidth="1"/>
    <col min="20" max="20" width="20" style="5" customWidth="1"/>
    <col min="21" max="21" width="18.1083333333333" style="5" customWidth="1"/>
    <col min="22" max="22" width="18.6666666666667" style="5" customWidth="1"/>
    <col min="23" max="23" width="17.3333333333333" style="5" customWidth="1"/>
    <col min="24" max="24" width="27.225" style="5" customWidth="1"/>
    <col min="25" max="25" width="20.1083333333333" style="5" customWidth="1"/>
    <col min="26" max="26" width="10.825" style="4" customWidth="1"/>
    <col min="27" max="28" width="21.675" style="5" customWidth="1"/>
    <col min="29" max="16384" width="8.66666666666667" style="4"/>
  </cols>
  <sheetData>
    <row r="1" ht="25" spans="1:25">
      <c r="A1" s="6" t="s">
        <v>0</v>
      </c>
      <c r="B1" s="6"/>
      <c r="C1" s="6"/>
      <c r="D1" s="6"/>
      <c r="E1" s="6"/>
      <c r="F1" s="6"/>
      <c r="G1" s="6"/>
      <c r="H1" s="6"/>
      <c r="I1" s="6"/>
      <c r="J1" s="23"/>
      <c r="K1" s="6"/>
      <c r="L1" s="23"/>
      <c r="M1" s="23"/>
      <c r="N1" s="23"/>
      <c r="O1" s="6"/>
      <c r="P1" s="6"/>
      <c r="Q1" s="6"/>
      <c r="R1" s="6"/>
      <c r="S1" s="27"/>
      <c r="T1" s="27"/>
      <c r="U1" s="27"/>
      <c r="V1" s="27"/>
      <c r="W1" s="27"/>
      <c r="X1" s="27"/>
      <c r="Y1" s="27"/>
    </row>
    <row r="2" s="1" customFormat="1" ht="43" customHeight="1" spans="1:28">
      <c r="A2" s="7" t="s">
        <v>1</v>
      </c>
      <c r="B2" s="7" t="s">
        <v>2</v>
      </c>
      <c r="C2" s="7" t="s">
        <v>3</v>
      </c>
      <c r="D2" s="7" t="s">
        <v>411</v>
      </c>
      <c r="E2" s="7" t="s">
        <v>412</v>
      </c>
      <c r="F2" s="7" t="s">
        <v>413</v>
      </c>
      <c r="G2" s="7" t="s">
        <v>133</v>
      </c>
      <c r="H2" s="7" t="s">
        <v>156</v>
      </c>
      <c r="I2" s="7" t="s">
        <v>136</v>
      </c>
      <c r="J2" s="24">
        <v>1</v>
      </c>
      <c r="K2" s="7" t="s">
        <v>4</v>
      </c>
      <c r="L2" s="24">
        <v>4</v>
      </c>
      <c r="M2" s="24">
        <v>3</v>
      </c>
      <c r="N2" s="24">
        <v>2</v>
      </c>
      <c r="O2" s="7" t="s">
        <v>5</v>
      </c>
      <c r="P2" s="7" t="s">
        <v>6</v>
      </c>
      <c r="Q2" s="7" t="s">
        <v>7</v>
      </c>
      <c r="R2" s="7" t="s">
        <v>8</v>
      </c>
      <c r="S2" s="7" t="s">
        <v>9</v>
      </c>
      <c r="T2" s="7" t="s">
        <v>10</v>
      </c>
      <c r="U2" s="7" t="s">
        <v>11</v>
      </c>
      <c r="V2" s="7" t="s">
        <v>12</v>
      </c>
      <c r="W2" s="7" t="s">
        <v>13</v>
      </c>
      <c r="X2" s="7" t="s">
        <v>14</v>
      </c>
      <c r="Y2" s="7" t="s">
        <v>15</v>
      </c>
      <c r="Z2" s="30" t="s">
        <v>16</v>
      </c>
      <c r="AA2" s="30" t="s">
        <v>17</v>
      </c>
      <c r="AB2" s="30" t="s">
        <v>18</v>
      </c>
    </row>
    <row r="3" s="2" customFormat="1" ht="31" customHeight="1" spans="1:28">
      <c r="A3" s="9">
        <v>31</v>
      </c>
      <c r="B3" s="10" t="s">
        <v>98</v>
      </c>
      <c r="C3" s="10" t="s">
        <v>99</v>
      </c>
      <c r="D3" s="17">
        <v>100</v>
      </c>
      <c r="E3" s="17">
        <v>91.24</v>
      </c>
      <c r="F3" s="18">
        <f>E3/D3</f>
        <v>0.9124</v>
      </c>
      <c r="G3" s="17">
        <v>1226.05</v>
      </c>
      <c r="H3" s="17">
        <v>1226.05</v>
      </c>
      <c r="I3" s="18">
        <f>H3/G3</f>
        <v>1</v>
      </c>
      <c r="J3" s="25" t="str">
        <f>A3&amp;"-"&amp;B3&amp;"-"&amp;C3</f>
        <v>31-部门整体支出-中国共产党泸定县委员会办公室</v>
      </c>
      <c r="K3" s="10"/>
      <c r="L3" s="25" t="str">
        <f>A3&amp;"-"&amp;C3&amp;"-"&amp;B3&amp;"-"&amp;K3</f>
        <v>31-中国共产党泸定县委员会办公室-部门整体支出-</v>
      </c>
      <c r="M3" s="25" t="str">
        <f>B3&amp;"支出绩效评价"</f>
        <v>部门整体支出支出绩效评价</v>
      </c>
      <c r="N3" s="25" t="str">
        <f>C3&amp;K3&amp;B3&amp;"绩效评价"</f>
        <v>中国共产党泸定县委员会办公室部门整体支出绩效评价</v>
      </c>
      <c r="O3" s="9">
        <v>2023</v>
      </c>
      <c r="P3" s="9"/>
      <c r="Q3" s="10"/>
      <c r="R3" s="10"/>
      <c r="S3" s="28" t="s">
        <v>100</v>
      </c>
      <c r="T3" s="10" t="s">
        <v>25</v>
      </c>
      <c r="U3" s="10" t="s">
        <v>26</v>
      </c>
      <c r="V3" s="10" t="s">
        <v>27</v>
      </c>
      <c r="W3" s="10" t="s">
        <v>28</v>
      </c>
      <c r="X3" s="10"/>
      <c r="Y3" s="10"/>
      <c r="AA3" s="31"/>
      <c r="AB3" s="31"/>
    </row>
    <row r="4" s="3" customFormat="1" ht="31" customHeight="1" spans="1:28">
      <c r="A4" s="12">
        <v>32</v>
      </c>
      <c r="B4" s="13" t="s">
        <v>98</v>
      </c>
      <c r="C4" s="13" t="s">
        <v>101</v>
      </c>
      <c r="D4" s="17">
        <v>100</v>
      </c>
      <c r="E4" s="19">
        <v>82.85</v>
      </c>
      <c r="F4" s="18">
        <f t="shared" ref="F4:F25" si="0">E4/D4</f>
        <v>0.8285</v>
      </c>
      <c r="G4" s="19">
        <v>945.86</v>
      </c>
      <c r="H4" s="19">
        <v>945.86</v>
      </c>
      <c r="I4" s="18">
        <f t="shared" ref="I4:I25" si="1">H4/G4</f>
        <v>1</v>
      </c>
      <c r="J4" s="25" t="str">
        <f>A4&amp;"-"&amp;B4&amp;"-"&amp;C4</f>
        <v>32-部门整体支出-泸定县人大办公室</v>
      </c>
      <c r="K4" s="13"/>
      <c r="L4" s="25" t="str">
        <f>A4&amp;"-"&amp;C4&amp;"-"&amp;B4&amp;"-"&amp;K4</f>
        <v>32-泸定县人大办公室-部门整体支出-</v>
      </c>
      <c r="M4" s="25" t="str">
        <f>B4&amp;"支出绩效评价"</f>
        <v>部门整体支出支出绩效评价</v>
      </c>
      <c r="N4" s="25" t="str">
        <f>C4&amp;K4&amp;B4&amp;"绩效评价"</f>
        <v>泸定县人大办公室部门整体支出绩效评价</v>
      </c>
      <c r="O4" s="12">
        <v>2023</v>
      </c>
      <c r="P4" s="12"/>
      <c r="Q4" s="13"/>
      <c r="R4" s="13"/>
      <c r="S4" s="29" t="s">
        <v>40</v>
      </c>
      <c r="T4" s="13" t="s">
        <v>25</v>
      </c>
      <c r="U4" s="13" t="s">
        <v>26</v>
      </c>
      <c r="V4" s="13" t="s">
        <v>102</v>
      </c>
      <c r="W4" s="13" t="s">
        <v>28</v>
      </c>
      <c r="X4" s="13"/>
      <c r="Y4" s="13"/>
      <c r="AA4" s="32"/>
      <c r="AB4" s="32"/>
    </row>
    <row r="5" s="2" customFormat="1" ht="31" customHeight="1" spans="1:28">
      <c r="A5" s="15" t="s">
        <v>557</v>
      </c>
      <c r="B5" s="10" t="s">
        <v>98</v>
      </c>
      <c r="C5" s="10" t="s">
        <v>558</v>
      </c>
      <c r="D5" s="17">
        <v>100</v>
      </c>
      <c r="E5" s="17">
        <v>90</v>
      </c>
      <c r="F5" s="18">
        <f t="shared" si="0"/>
        <v>0.9</v>
      </c>
      <c r="G5" s="17">
        <v>95.61</v>
      </c>
      <c r="H5" s="17">
        <v>95.61</v>
      </c>
      <c r="I5" s="18">
        <f t="shared" si="1"/>
        <v>1</v>
      </c>
      <c r="J5" s="25" t="str">
        <f>A5&amp;"-1"&amp;"-"&amp;B5&amp;"-"&amp;C5</f>
        <v>33-1-1-部门整体支出-泸定县监委</v>
      </c>
      <c r="K5" s="10"/>
      <c r="L5" s="25" t="str">
        <f>A5&amp;"-"&amp;C5&amp;"-"&amp;B5&amp;"-"&amp;K5</f>
        <v>33-1-泸定县监委-部门整体支出-</v>
      </c>
      <c r="M5" s="25" t="str">
        <f>B5&amp;"支出绩效评价"</f>
        <v>部门整体支出支出绩效评价</v>
      </c>
      <c r="N5" s="25" t="str">
        <f>C5&amp;K5&amp;B5&amp;"绩效评价"</f>
        <v>泸定县监委部门整体支出绩效评价</v>
      </c>
      <c r="O5" s="9">
        <v>2023</v>
      </c>
      <c r="P5" s="9"/>
      <c r="Q5" s="10"/>
      <c r="R5" s="10"/>
      <c r="S5" s="10" t="s">
        <v>50</v>
      </c>
      <c r="T5" s="10" t="s">
        <v>25</v>
      </c>
      <c r="U5" s="10" t="s">
        <v>26</v>
      </c>
      <c r="V5" s="10" t="s">
        <v>50</v>
      </c>
      <c r="W5" s="10" t="s">
        <v>28</v>
      </c>
      <c r="X5" s="10"/>
      <c r="Y5" s="10"/>
      <c r="AA5" s="31"/>
      <c r="AB5" s="31"/>
    </row>
    <row r="6" s="2" customFormat="1" ht="31" customHeight="1" spans="1:28">
      <c r="A6" s="15" t="s">
        <v>568</v>
      </c>
      <c r="B6" s="10" t="s">
        <v>98</v>
      </c>
      <c r="C6" s="10" t="s">
        <v>569</v>
      </c>
      <c r="D6" s="17">
        <v>100</v>
      </c>
      <c r="E6" s="17">
        <v>93.92</v>
      </c>
      <c r="F6" s="18">
        <f t="shared" si="0"/>
        <v>0.9392</v>
      </c>
      <c r="G6" s="17">
        <v>1629.54</v>
      </c>
      <c r="H6" s="17">
        <v>1629.54</v>
      </c>
      <c r="I6" s="18">
        <f t="shared" si="1"/>
        <v>1</v>
      </c>
      <c r="J6" s="25" t="str">
        <f>A6&amp;"-1"&amp;"-"&amp;B6&amp;"-"&amp;C6</f>
        <v>33-2-1-部门整体支出-泸定县纪委</v>
      </c>
      <c r="K6" s="10"/>
      <c r="L6" s="25" t="str">
        <f>A6&amp;"-"&amp;C6&amp;"-"&amp;B6&amp;"-"&amp;K6</f>
        <v>33-2-泸定县纪委-部门整体支出-</v>
      </c>
      <c r="M6" s="25" t="str">
        <f>B6&amp;"支出绩效评价"</f>
        <v>部门整体支出支出绩效评价</v>
      </c>
      <c r="N6" s="25" t="str">
        <f>C6&amp;K6&amp;B6&amp;"绩效评价"</f>
        <v>泸定县纪委部门整体支出绩效评价</v>
      </c>
      <c r="O6" s="9">
        <v>2023</v>
      </c>
      <c r="P6" s="9"/>
      <c r="Q6" s="10"/>
      <c r="R6" s="10"/>
      <c r="S6" s="10"/>
      <c r="T6" s="10"/>
      <c r="U6" s="10"/>
      <c r="V6" s="10"/>
      <c r="W6" s="10"/>
      <c r="X6" s="10"/>
      <c r="Y6" s="10"/>
      <c r="AA6" s="31"/>
      <c r="AB6" s="31"/>
    </row>
    <row r="7" s="2" customFormat="1" ht="31" customHeight="1" spans="1:28">
      <c r="A7" s="9">
        <v>34</v>
      </c>
      <c r="B7" s="10" t="s">
        <v>98</v>
      </c>
      <c r="C7" s="10" t="s">
        <v>104</v>
      </c>
      <c r="D7" s="17">
        <v>100</v>
      </c>
      <c r="E7" s="17">
        <v>83.84</v>
      </c>
      <c r="F7" s="18">
        <f t="shared" si="0"/>
        <v>0.8384</v>
      </c>
      <c r="G7" s="17">
        <v>166.46</v>
      </c>
      <c r="H7" s="17">
        <v>166.46</v>
      </c>
      <c r="I7" s="18">
        <f t="shared" si="1"/>
        <v>1</v>
      </c>
      <c r="J7" s="25" t="str">
        <f t="shared" ref="J7:J24" si="2">A7&amp;"-"&amp;B7&amp;"-"&amp;C7</f>
        <v>34-部门整体支出-泸定县机构编制委员会办公室</v>
      </c>
      <c r="K7" s="10"/>
      <c r="L7" s="25" t="str">
        <f t="shared" ref="L7:L24" si="3">A7&amp;"-"&amp;C7&amp;"-"&amp;B7&amp;"-"&amp;K7</f>
        <v>34-泸定县机构编制委员会办公室-部门整体支出-</v>
      </c>
      <c r="M7" s="25" t="str">
        <f t="shared" ref="M7:M24" si="4">B7&amp;"支出绩效评价"</f>
        <v>部门整体支出支出绩效评价</v>
      </c>
      <c r="N7" s="25" t="str">
        <f t="shared" ref="N7:N24" si="5">C7&amp;K7&amp;B7&amp;"绩效评价"</f>
        <v>泸定县机构编制委员会办公室部门整体支出绩效评价</v>
      </c>
      <c r="O7" s="9">
        <v>2023</v>
      </c>
      <c r="P7" s="9"/>
      <c r="Q7" s="10"/>
      <c r="R7" s="10"/>
      <c r="S7" s="10" t="s">
        <v>50</v>
      </c>
      <c r="T7" s="10" t="s">
        <v>25</v>
      </c>
      <c r="U7" s="10" t="s">
        <v>26</v>
      </c>
      <c r="V7" s="10" t="s">
        <v>50</v>
      </c>
      <c r="W7" s="10" t="s">
        <v>28</v>
      </c>
      <c r="X7" s="10"/>
      <c r="Y7" s="10"/>
      <c r="AA7" s="31"/>
      <c r="AB7" s="31"/>
    </row>
    <row r="8" s="2" customFormat="1" ht="31" customHeight="1" spans="1:28">
      <c r="A8" s="9">
        <v>35</v>
      </c>
      <c r="B8" s="10" t="s">
        <v>98</v>
      </c>
      <c r="C8" s="10" t="s">
        <v>57</v>
      </c>
      <c r="D8" s="17">
        <v>100</v>
      </c>
      <c r="E8" s="17">
        <v>85.67</v>
      </c>
      <c r="F8" s="18">
        <f t="shared" si="0"/>
        <v>0.8567</v>
      </c>
      <c r="G8" s="17">
        <v>1092.5</v>
      </c>
      <c r="H8" s="17">
        <v>1090.48</v>
      </c>
      <c r="I8" s="18">
        <f t="shared" si="1"/>
        <v>0.998151029748284</v>
      </c>
      <c r="J8" s="25" t="str">
        <f t="shared" si="2"/>
        <v>35-部门整体支出-泸定县财政局</v>
      </c>
      <c r="K8" s="10"/>
      <c r="L8" s="25" t="str">
        <f t="shared" si="3"/>
        <v>35-泸定县财政局-部门整体支出-</v>
      </c>
      <c r="M8" s="25" t="str">
        <f t="shared" si="4"/>
        <v>部门整体支出支出绩效评价</v>
      </c>
      <c r="N8" s="25" t="str">
        <f t="shared" si="5"/>
        <v>泸定县财政局部门整体支出绩效评价</v>
      </c>
      <c r="O8" s="9">
        <v>2023</v>
      </c>
      <c r="P8" s="9"/>
      <c r="Q8" s="10"/>
      <c r="R8" s="10"/>
      <c r="S8" s="10" t="s">
        <v>24</v>
      </c>
      <c r="T8" s="10" t="s">
        <v>25</v>
      </c>
      <c r="U8" s="10" t="s">
        <v>33</v>
      </c>
      <c r="V8" s="10" t="s">
        <v>24</v>
      </c>
      <c r="W8" s="10" t="s">
        <v>28</v>
      </c>
      <c r="X8" s="10"/>
      <c r="Y8" s="10"/>
      <c r="AA8" s="31"/>
      <c r="AB8" s="31"/>
    </row>
    <row r="9" s="2" customFormat="1" ht="31" customHeight="1" spans="1:28">
      <c r="A9" s="9">
        <v>36</v>
      </c>
      <c r="B9" s="10" t="s">
        <v>98</v>
      </c>
      <c r="C9" s="10" t="s">
        <v>105</v>
      </c>
      <c r="D9" s="17">
        <v>100</v>
      </c>
      <c r="E9" s="17">
        <v>85.74</v>
      </c>
      <c r="F9" s="18">
        <f t="shared" si="0"/>
        <v>0.8574</v>
      </c>
      <c r="G9" s="17">
        <v>276.28</v>
      </c>
      <c r="H9" s="17">
        <v>276.28</v>
      </c>
      <c r="I9" s="18">
        <f t="shared" si="1"/>
        <v>1</v>
      </c>
      <c r="J9" s="25" t="str">
        <f t="shared" si="2"/>
        <v>36-部门整体支出-泸定县总工会</v>
      </c>
      <c r="K9" s="10"/>
      <c r="L9" s="25" t="str">
        <f t="shared" si="3"/>
        <v>36-泸定县总工会-部门整体支出-</v>
      </c>
      <c r="M9" s="25" t="str">
        <f t="shared" si="4"/>
        <v>部门整体支出支出绩效评价</v>
      </c>
      <c r="N9" s="25" t="str">
        <f t="shared" si="5"/>
        <v>泸定县总工会部门整体支出绩效评价</v>
      </c>
      <c r="O9" s="9">
        <v>2023</v>
      </c>
      <c r="P9" s="9"/>
      <c r="Q9" s="10"/>
      <c r="R9" s="10"/>
      <c r="S9" s="10" t="s">
        <v>24</v>
      </c>
      <c r="T9" s="10" t="s">
        <v>25</v>
      </c>
      <c r="U9" s="10" t="s">
        <v>26</v>
      </c>
      <c r="V9" s="10" t="s">
        <v>27</v>
      </c>
      <c r="W9" s="10" t="s">
        <v>28</v>
      </c>
      <c r="X9" s="10"/>
      <c r="Y9" s="10"/>
      <c r="AA9" s="31"/>
      <c r="AB9" s="31"/>
    </row>
    <row r="10" s="2" customFormat="1" ht="31" customHeight="1" spans="1:28">
      <c r="A10" s="9">
        <v>37</v>
      </c>
      <c r="B10" s="10" t="s">
        <v>98</v>
      </c>
      <c r="C10" s="10" t="s">
        <v>106</v>
      </c>
      <c r="D10" s="17">
        <v>100</v>
      </c>
      <c r="E10" s="17">
        <v>80.25</v>
      </c>
      <c r="F10" s="18">
        <f t="shared" si="0"/>
        <v>0.8025</v>
      </c>
      <c r="G10" s="17">
        <v>139.68</v>
      </c>
      <c r="H10" s="17">
        <v>139.68</v>
      </c>
      <c r="I10" s="18">
        <f t="shared" si="1"/>
        <v>1</v>
      </c>
      <c r="J10" s="25" t="str">
        <f t="shared" si="2"/>
        <v>37-部门整体支出-泸定县妇女联合会</v>
      </c>
      <c r="K10" s="10"/>
      <c r="L10" s="25" t="str">
        <f t="shared" si="3"/>
        <v>37-泸定县妇女联合会-部门整体支出-</v>
      </c>
      <c r="M10" s="25" t="str">
        <f t="shared" si="4"/>
        <v>部门整体支出支出绩效评价</v>
      </c>
      <c r="N10" s="25" t="str">
        <f t="shared" si="5"/>
        <v>泸定县妇女联合会部门整体支出绩效评价</v>
      </c>
      <c r="O10" s="9">
        <v>2023</v>
      </c>
      <c r="P10" s="9"/>
      <c r="Q10" s="10"/>
      <c r="R10" s="10"/>
      <c r="S10" s="28" t="s">
        <v>40</v>
      </c>
      <c r="T10" s="28" t="s">
        <v>107</v>
      </c>
      <c r="U10" s="10" t="s">
        <v>33</v>
      </c>
      <c r="V10" s="10" t="s">
        <v>44</v>
      </c>
      <c r="W10" s="10" t="s">
        <v>28</v>
      </c>
      <c r="X10" s="10"/>
      <c r="Y10" s="10"/>
      <c r="AA10" s="31"/>
      <c r="AB10" s="31"/>
    </row>
    <row r="11" s="2" customFormat="1" ht="31" customHeight="1" spans="1:28">
      <c r="A11" s="9">
        <v>38</v>
      </c>
      <c r="B11" s="10" t="s">
        <v>98</v>
      </c>
      <c r="C11" s="10" t="s">
        <v>108</v>
      </c>
      <c r="D11" s="17">
        <v>100</v>
      </c>
      <c r="E11" s="17">
        <v>89.09</v>
      </c>
      <c r="F11" s="18">
        <f t="shared" si="0"/>
        <v>0.8909</v>
      </c>
      <c r="G11" s="17">
        <v>220.78</v>
      </c>
      <c r="H11" s="17">
        <v>220.78</v>
      </c>
      <c r="I11" s="18">
        <f t="shared" si="1"/>
        <v>1</v>
      </c>
      <c r="J11" s="25" t="str">
        <f t="shared" si="2"/>
        <v>38-部门整体支出-泸定县团委</v>
      </c>
      <c r="K11" s="10"/>
      <c r="L11" s="25" t="str">
        <f t="shared" si="3"/>
        <v>38-泸定县团委-部门整体支出-</v>
      </c>
      <c r="M11" s="25" t="str">
        <f t="shared" si="4"/>
        <v>部门整体支出支出绩效评价</v>
      </c>
      <c r="N11" s="25" t="str">
        <f t="shared" si="5"/>
        <v>泸定县团委部门整体支出绩效评价</v>
      </c>
      <c r="O11" s="9">
        <v>2023</v>
      </c>
      <c r="P11" s="9"/>
      <c r="Q11" s="10"/>
      <c r="R11" s="10"/>
      <c r="S11" s="28" t="s">
        <v>40</v>
      </c>
      <c r="T11" s="28" t="s">
        <v>65</v>
      </c>
      <c r="U11" s="10" t="s">
        <v>33</v>
      </c>
      <c r="V11" s="10" t="s">
        <v>44</v>
      </c>
      <c r="W11" s="10" t="s">
        <v>28</v>
      </c>
      <c r="X11" s="10"/>
      <c r="Y11" s="10"/>
      <c r="AA11" s="31"/>
      <c r="AB11" s="31"/>
    </row>
    <row r="12" s="3" customFormat="1" ht="31" customHeight="1" spans="1:28">
      <c r="A12" s="12">
        <v>39</v>
      </c>
      <c r="B12" s="13" t="s">
        <v>98</v>
      </c>
      <c r="C12" s="13" t="s">
        <v>109</v>
      </c>
      <c r="D12" s="17">
        <v>100</v>
      </c>
      <c r="E12" s="19">
        <v>74.35</v>
      </c>
      <c r="F12" s="18">
        <f t="shared" si="0"/>
        <v>0.7435</v>
      </c>
      <c r="G12" s="19">
        <v>105.97</v>
      </c>
      <c r="H12" s="19">
        <v>105.97</v>
      </c>
      <c r="I12" s="18">
        <f t="shared" si="1"/>
        <v>1</v>
      </c>
      <c r="J12" s="25" t="str">
        <f t="shared" si="2"/>
        <v>39-部门整体支出-中共泸定县委党史研究室</v>
      </c>
      <c r="K12" s="13"/>
      <c r="L12" s="25" t="str">
        <f t="shared" si="3"/>
        <v>39-中共泸定县委党史研究室-部门整体支出-</v>
      </c>
      <c r="M12" s="25" t="str">
        <f t="shared" si="4"/>
        <v>部门整体支出支出绩效评价</v>
      </c>
      <c r="N12" s="25" t="str">
        <f t="shared" si="5"/>
        <v>中共泸定县委党史研究室部门整体支出绩效评价</v>
      </c>
      <c r="O12" s="12">
        <v>2023</v>
      </c>
      <c r="P12" s="12"/>
      <c r="Q12" s="13"/>
      <c r="R12" s="13"/>
      <c r="S12" s="29" t="s">
        <v>38</v>
      </c>
      <c r="T12" s="13" t="s">
        <v>25</v>
      </c>
      <c r="U12" s="13" t="s">
        <v>26</v>
      </c>
      <c r="V12" s="13" t="s">
        <v>102</v>
      </c>
      <c r="W12" s="13" t="s">
        <v>28</v>
      </c>
      <c r="X12" s="13"/>
      <c r="Y12" s="13"/>
      <c r="AA12" s="32"/>
      <c r="AB12" s="32"/>
    </row>
    <row r="13" s="3" customFormat="1" ht="31" customHeight="1" spans="1:28">
      <c r="A13" s="12">
        <v>40</v>
      </c>
      <c r="B13" s="13" t="s">
        <v>98</v>
      </c>
      <c r="C13" s="13" t="s">
        <v>110</v>
      </c>
      <c r="D13" s="17">
        <v>100</v>
      </c>
      <c r="E13" s="19">
        <v>80.78</v>
      </c>
      <c r="F13" s="18">
        <f t="shared" si="0"/>
        <v>0.8078</v>
      </c>
      <c r="G13" s="19">
        <v>937</v>
      </c>
      <c r="H13" s="19">
        <v>937</v>
      </c>
      <c r="I13" s="18">
        <f t="shared" si="1"/>
        <v>1</v>
      </c>
      <c r="J13" s="25" t="str">
        <f t="shared" si="2"/>
        <v>40-部门整体支出-泸定县机关事务管理局</v>
      </c>
      <c r="K13" s="13"/>
      <c r="L13" s="25" t="str">
        <f t="shared" si="3"/>
        <v>40-泸定县机关事务管理局-部门整体支出-</v>
      </c>
      <c r="M13" s="25" t="str">
        <f t="shared" si="4"/>
        <v>部门整体支出支出绩效评价</v>
      </c>
      <c r="N13" s="25" t="str">
        <f t="shared" si="5"/>
        <v>泸定县机关事务管理局部门整体支出绩效评价</v>
      </c>
      <c r="O13" s="12">
        <v>2023</v>
      </c>
      <c r="P13" s="12"/>
      <c r="Q13" s="13"/>
      <c r="R13" s="13"/>
      <c r="S13" s="29" t="s">
        <v>44</v>
      </c>
      <c r="T13" s="29" t="s">
        <v>25</v>
      </c>
      <c r="U13" s="29" t="s">
        <v>33</v>
      </c>
      <c r="V13" s="13" t="s">
        <v>44</v>
      </c>
      <c r="W13" s="13" t="s">
        <v>28</v>
      </c>
      <c r="X13" s="13"/>
      <c r="Y13" s="13"/>
      <c r="AA13" s="32"/>
      <c r="AB13" s="32"/>
    </row>
    <row r="14" s="2" customFormat="1" ht="31" customHeight="1" spans="1:28">
      <c r="A14" s="9">
        <v>41</v>
      </c>
      <c r="B14" s="10" t="s">
        <v>98</v>
      </c>
      <c r="C14" s="10" t="s">
        <v>111</v>
      </c>
      <c r="D14" s="17">
        <v>100</v>
      </c>
      <c r="E14" s="17">
        <v>88</v>
      </c>
      <c r="F14" s="18">
        <f t="shared" si="0"/>
        <v>0.88</v>
      </c>
      <c r="G14" s="17">
        <v>288.95</v>
      </c>
      <c r="H14" s="17">
        <v>288.95</v>
      </c>
      <c r="I14" s="18">
        <f t="shared" si="1"/>
        <v>1</v>
      </c>
      <c r="J14" s="25" t="str">
        <f t="shared" si="2"/>
        <v>41-部门整体支出-泸定县行政审批局</v>
      </c>
      <c r="K14" s="10"/>
      <c r="L14" s="25" t="str">
        <f t="shared" si="3"/>
        <v>41-泸定县行政审批局-部门整体支出-</v>
      </c>
      <c r="M14" s="25" t="str">
        <f t="shared" si="4"/>
        <v>部门整体支出支出绩效评价</v>
      </c>
      <c r="N14" s="25" t="str">
        <f t="shared" si="5"/>
        <v>泸定县行政审批局部门整体支出绩效评价</v>
      </c>
      <c r="O14" s="9">
        <v>2023</v>
      </c>
      <c r="P14" s="9"/>
      <c r="Q14" s="10"/>
      <c r="R14" s="10"/>
      <c r="S14" s="28" t="s">
        <v>112</v>
      </c>
      <c r="T14" s="28" t="s">
        <v>25</v>
      </c>
      <c r="U14" s="10" t="s">
        <v>26</v>
      </c>
      <c r="V14" s="10" t="s">
        <v>27</v>
      </c>
      <c r="W14" s="10" t="s">
        <v>28</v>
      </c>
      <c r="X14" s="10"/>
      <c r="Y14" s="10"/>
      <c r="AA14" s="31"/>
      <c r="AB14" s="31"/>
    </row>
    <row r="15" s="2" customFormat="1" ht="31" customHeight="1" spans="1:28">
      <c r="A15" s="9">
        <v>42</v>
      </c>
      <c r="B15" s="10" t="s">
        <v>98</v>
      </c>
      <c r="C15" s="10" t="s">
        <v>70</v>
      </c>
      <c r="D15" s="17">
        <v>100</v>
      </c>
      <c r="E15" s="17">
        <v>89.76</v>
      </c>
      <c r="F15" s="18">
        <f t="shared" si="0"/>
        <v>0.8976</v>
      </c>
      <c r="G15" s="17">
        <v>224.59</v>
      </c>
      <c r="H15" s="17">
        <v>224.59</v>
      </c>
      <c r="I15" s="18">
        <f t="shared" si="1"/>
        <v>1</v>
      </c>
      <c r="J15" s="25" t="str">
        <f t="shared" si="2"/>
        <v>42-部门整体支出-泸定县档案馆</v>
      </c>
      <c r="K15" s="10"/>
      <c r="L15" s="25" t="str">
        <f t="shared" si="3"/>
        <v>42-泸定县档案馆-部门整体支出-</v>
      </c>
      <c r="M15" s="25" t="str">
        <f t="shared" si="4"/>
        <v>部门整体支出支出绩效评价</v>
      </c>
      <c r="N15" s="25" t="str">
        <f t="shared" si="5"/>
        <v>泸定县档案馆部门整体支出绩效评价</v>
      </c>
      <c r="O15" s="9">
        <v>2023</v>
      </c>
      <c r="P15" s="9"/>
      <c r="Q15" s="10"/>
      <c r="R15" s="10"/>
      <c r="S15" s="10" t="s">
        <v>27</v>
      </c>
      <c r="T15" s="28" t="s">
        <v>25</v>
      </c>
      <c r="U15" s="10" t="s">
        <v>26</v>
      </c>
      <c r="V15" s="10" t="s">
        <v>27</v>
      </c>
      <c r="W15" s="10" t="s">
        <v>28</v>
      </c>
      <c r="X15" s="10"/>
      <c r="Y15" s="10"/>
      <c r="AA15" s="31"/>
      <c r="AB15" s="31"/>
    </row>
    <row r="16" s="3" customFormat="1" ht="31" customHeight="1" spans="1:28">
      <c r="A16" s="12">
        <v>43</v>
      </c>
      <c r="B16" s="13" t="s">
        <v>98</v>
      </c>
      <c r="C16" s="13" t="s">
        <v>113</v>
      </c>
      <c r="D16" s="17">
        <v>100</v>
      </c>
      <c r="E16" s="19">
        <v>89.25</v>
      </c>
      <c r="F16" s="18">
        <f t="shared" si="0"/>
        <v>0.8925</v>
      </c>
      <c r="G16" s="19">
        <v>2164.45</v>
      </c>
      <c r="H16" s="19">
        <v>1737.51</v>
      </c>
      <c r="I16" s="18">
        <f t="shared" si="1"/>
        <v>0.802748966250087</v>
      </c>
      <c r="J16" s="25" t="str">
        <f t="shared" si="2"/>
        <v>43-部门整体支出-中国共产党泸定县委员会党校</v>
      </c>
      <c r="K16" s="13"/>
      <c r="L16" s="25" t="str">
        <f t="shared" si="3"/>
        <v>43-中国共产党泸定县委员会党校-部门整体支出-</v>
      </c>
      <c r="M16" s="25" t="str">
        <f t="shared" si="4"/>
        <v>部门整体支出支出绩效评价</v>
      </c>
      <c r="N16" s="25" t="str">
        <f t="shared" si="5"/>
        <v>中国共产党泸定县委员会党校部门整体支出绩效评价</v>
      </c>
      <c r="O16" s="12">
        <v>2023</v>
      </c>
      <c r="P16" s="12"/>
      <c r="Q16" s="13"/>
      <c r="R16" s="13"/>
      <c r="S16" s="29" t="s">
        <v>40</v>
      </c>
      <c r="T16" s="29" t="s">
        <v>25</v>
      </c>
      <c r="U16" s="13" t="s">
        <v>26</v>
      </c>
      <c r="V16" s="13" t="s">
        <v>102</v>
      </c>
      <c r="W16" s="13" t="s">
        <v>28</v>
      </c>
      <c r="X16" s="13"/>
      <c r="Y16" s="13"/>
      <c r="AA16" s="32"/>
      <c r="AB16" s="32"/>
    </row>
    <row r="17" s="3" customFormat="1" ht="31" customHeight="1" spans="1:28">
      <c r="A17" s="12">
        <v>44</v>
      </c>
      <c r="B17" s="13" t="s">
        <v>98</v>
      </c>
      <c r="C17" s="13" t="s">
        <v>76</v>
      </c>
      <c r="D17" s="17">
        <v>100</v>
      </c>
      <c r="E17" s="19">
        <v>85.25</v>
      </c>
      <c r="F17" s="18">
        <f t="shared" si="0"/>
        <v>0.8525</v>
      </c>
      <c r="G17" s="19">
        <v>15266.66</v>
      </c>
      <c r="H17" s="19">
        <v>15266.66</v>
      </c>
      <c r="I17" s="18">
        <f t="shared" si="1"/>
        <v>1</v>
      </c>
      <c r="J17" s="25" t="str">
        <f t="shared" si="2"/>
        <v>44-部门整体支出-泸定县交通运输局</v>
      </c>
      <c r="K17" s="13"/>
      <c r="L17" s="25" t="str">
        <f t="shared" si="3"/>
        <v>44-泸定县交通运输局-部门整体支出-</v>
      </c>
      <c r="M17" s="25" t="str">
        <f t="shared" si="4"/>
        <v>部门整体支出支出绩效评价</v>
      </c>
      <c r="N17" s="25" t="str">
        <f t="shared" si="5"/>
        <v>泸定县交通运输局部门整体支出绩效评价</v>
      </c>
      <c r="O17" s="12">
        <v>2023</v>
      </c>
      <c r="P17" s="12"/>
      <c r="Q17" s="13"/>
      <c r="R17" s="13"/>
      <c r="S17" s="29" t="s">
        <v>44</v>
      </c>
      <c r="T17" s="29" t="s">
        <v>25</v>
      </c>
      <c r="U17" s="29" t="s">
        <v>26</v>
      </c>
      <c r="V17" s="13" t="s">
        <v>44</v>
      </c>
      <c r="W17" s="13" t="s">
        <v>28</v>
      </c>
      <c r="X17" s="13"/>
      <c r="Y17" s="13"/>
      <c r="AA17" s="32"/>
      <c r="AB17" s="32"/>
    </row>
    <row r="18" s="3" customFormat="1" ht="31" customHeight="1" spans="1:28">
      <c r="A18" s="12">
        <v>45</v>
      </c>
      <c r="B18" s="13" t="s">
        <v>98</v>
      </c>
      <c r="C18" s="13" t="s">
        <v>114</v>
      </c>
      <c r="D18" s="17">
        <v>100</v>
      </c>
      <c r="E18" s="19">
        <v>85.48</v>
      </c>
      <c r="F18" s="18">
        <f t="shared" si="0"/>
        <v>0.8548</v>
      </c>
      <c r="G18" s="19">
        <v>448.72</v>
      </c>
      <c r="H18" s="19">
        <v>448.72</v>
      </c>
      <c r="I18" s="18">
        <f t="shared" si="1"/>
        <v>1</v>
      </c>
      <c r="J18" s="25" t="str">
        <f t="shared" si="2"/>
        <v>45-部门整体支出-泸定县二郎山国有林场</v>
      </c>
      <c r="K18" s="13"/>
      <c r="L18" s="25" t="str">
        <f t="shared" si="3"/>
        <v>45-泸定县二郎山国有林场-部门整体支出-</v>
      </c>
      <c r="M18" s="25" t="str">
        <f t="shared" si="4"/>
        <v>部门整体支出支出绩效评价</v>
      </c>
      <c r="N18" s="25" t="str">
        <f t="shared" si="5"/>
        <v>泸定县二郎山国有林场部门整体支出绩效评价</v>
      </c>
      <c r="O18" s="12">
        <v>2023</v>
      </c>
      <c r="P18" s="12"/>
      <c r="Q18" s="13"/>
      <c r="R18" s="13"/>
      <c r="S18" s="13" t="s">
        <v>44</v>
      </c>
      <c r="T18" s="29" t="s">
        <v>25</v>
      </c>
      <c r="U18" s="29" t="s">
        <v>26</v>
      </c>
      <c r="V18" s="13" t="s">
        <v>44</v>
      </c>
      <c r="W18" s="13" t="s">
        <v>28</v>
      </c>
      <c r="X18" s="13"/>
      <c r="Y18" s="13"/>
      <c r="AA18" s="32"/>
      <c r="AB18" s="32"/>
    </row>
    <row r="19" s="3" customFormat="1" ht="31" customHeight="1" spans="1:28">
      <c r="A19" s="12">
        <v>46</v>
      </c>
      <c r="B19" s="13" t="s">
        <v>98</v>
      </c>
      <c r="C19" s="13" t="s">
        <v>115</v>
      </c>
      <c r="D19" s="17">
        <v>100</v>
      </c>
      <c r="E19" s="19">
        <v>89.5</v>
      </c>
      <c r="F19" s="18">
        <f t="shared" si="0"/>
        <v>0.895</v>
      </c>
      <c r="G19" s="19">
        <v>2049.37</v>
      </c>
      <c r="H19" s="19">
        <v>2049.37</v>
      </c>
      <c r="I19" s="18">
        <f t="shared" si="1"/>
        <v>1</v>
      </c>
      <c r="J19" s="25" t="str">
        <f t="shared" si="2"/>
        <v>46-部门整体支出-泸定县人力资源和社会保障局</v>
      </c>
      <c r="K19" s="13"/>
      <c r="L19" s="25" t="str">
        <f t="shared" si="3"/>
        <v>46-泸定县人力资源和社会保障局-部门整体支出-</v>
      </c>
      <c r="M19" s="25" t="str">
        <f t="shared" si="4"/>
        <v>部门整体支出支出绩效评价</v>
      </c>
      <c r="N19" s="25" t="str">
        <f t="shared" si="5"/>
        <v>泸定县人力资源和社会保障局部门整体支出绩效评价</v>
      </c>
      <c r="O19" s="12">
        <v>2023</v>
      </c>
      <c r="P19" s="12"/>
      <c r="Q19" s="13"/>
      <c r="R19" s="13"/>
      <c r="S19" s="13" t="s">
        <v>40</v>
      </c>
      <c r="T19" s="29" t="s">
        <v>25</v>
      </c>
      <c r="U19" s="13" t="s">
        <v>26</v>
      </c>
      <c r="V19" s="13" t="s">
        <v>102</v>
      </c>
      <c r="W19" s="13" t="s">
        <v>28</v>
      </c>
      <c r="X19" s="13"/>
      <c r="Y19" s="13"/>
      <c r="AA19" s="32"/>
      <c r="AB19" s="32"/>
    </row>
    <row r="20" s="2" customFormat="1" ht="31" customHeight="1" spans="1:28">
      <c r="A20" s="9">
        <v>47</v>
      </c>
      <c r="B20" s="10" t="s">
        <v>98</v>
      </c>
      <c r="C20" s="10" t="s">
        <v>116</v>
      </c>
      <c r="D20" s="17">
        <v>100</v>
      </c>
      <c r="E20" s="17">
        <v>84.77</v>
      </c>
      <c r="F20" s="18">
        <f t="shared" si="0"/>
        <v>0.8477</v>
      </c>
      <c r="G20" s="17">
        <v>438.58</v>
      </c>
      <c r="H20" s="17">
        <v>438.58</v>
      </c>
      <c r="I20" s="18">
        <f t="shared" si="1"/>
        <v>1</v>
      </c>
      <c r="J20" s="25" t="str">
        <f t="shared" si="2"/>
        <v>47-部门整体支出-泸定县医疗保险局</v>
      </c>
      <c r="K20" s="10"/>
      <c r="L20" s="25" t="str">
        <f t="shared" si="3"/>
        <v>47-泸定县医疗保险局-部门整体支出-</v>
      </c>
      <c r="M20" s="25" t="str">
        <f t="shared" si="4"/>
        <v>部门整体支出支出绩效评价</v>
      </c>
      <c r="N20" s="25" t="str">
        <f t="shared" si="5"/>
        <v>泸定县医疗保险局部门整体支出绩效评价</v>
      </c>
      <c r="O20" s="9">
        <v>2023</v>
      </c>
      <c r="P20" s="9"/>
      <c r="Q20" s="10"/>
      <c r="R20" s="10"/>
      <c r="S20" s="10" t="s">
        <v>40</v>
      </c>
      <c r="T20" s="28" t="s">
        <v>25</v>
      </c>
      <c r="U20" s="10" t="s">
        <v>33</v>
      </c>
      <c r="V20" s="10" t="s">
        <v>44</v>
      </c>
      <c r="W20" s="10" t="s">
        <v>28</v>
      </c>
      <c r="X20" s="10"/>
      <c r="Y20" s="10"/>
      <c r="AA20" s="31"/>
      <c r="AB20" s="31"/>
    </row>
    <row r="21" s="2" customFormat="1" ht="31" customHeight="1" spans="1:28">
      <c r="A21" s="9">
        <v>48</v>
      </c>
      <c r="B21" s="10" t="s">
        <v>98</v>
      </c>
      <c r="C21" s="10" t="s">
        <v>117</v>
      </c>
      <c r="D21" s="17">
        <v>100</v>
      </c>
      <c r="E21" s="17">
        <v>83.42</v>
      </c>
      <c r="F21" s="18">
        <f t="shared" si="0"/>
        <v>0.8342</v>
      </c>
      <c r="G21" s="17">
        <v>1601.12</v>
      </c>
      <c r="H21" s="17">
        <v>1597.02</v>
      </c>
      <c r="I21" s="18">
        <f t="shared" si="1"/>
        <v>0.997439292495253</v>
      </c>
      <c r="J21" s="25" t="str">
        <f t="shared" si="2"/>
        <v>48-部门整体支出-泸定县退役军人事务局</v>
      </c>
      <c r="K21" s="10"/>
      <c r="L21" s="25" t="str">
        <f t="shared" si="3"/>
        <v>48-泸定县退役军人事务局-部门整体支出-</v>
      </c>
      <c r="M21" s="25" t="str">
        <f t="shared" si="4"/>
        <v>部门整体支出支出绩效评价</v>
      </c>
      <c r="N21" s="25" t="str">
        <f t="shared" si="5"/>
        <v>泸定县退役军人事务局部门整体支出绩效评价</v>
      </c>
      <c r="O21" s="9">
        <v>2023</v>
      </c>
      <c r="P21" s="9"/>
      <c r="Q21" s="10"/>
      <c r="R21" s="10"/>
      <c r="S21" s="10" t="s">
        <v>118</v>
      </c>
      <c r="T21" s="28" t="s">
        <v>25</v>
      </c>
      <c r="U21" s="10" t="s">
        <v>26</v>
      </c>
      <c r="V21" s="10" t="s">
        <v>27</v>
      </c>
      <c r="W21" s="10" t="s">
        <v>28</v>
      </c>
      <c r="X21" s="10"/>
      <c r="Y21" s="10"/>
      <c r="AA21" s="31"/>
      <c r="AB21" s="31"/>
    </row>
    <row r="22" s="2" customFormat="1" ht="31" customHeight="1" spans="1:28">
      <c r="A22" s="9">
        <v>49</v>
      </c>
      <c r="B22" s="10" t="s">
        <v>98</v>
      </c>
      <c r="C22" s="10" t="s">
        <v>35</v>
      </c>
      <c r="D22" s="17">
        <v>100</v>
      </c>
      <c r="E22" s="17">
        <v>79.95</v>
      </c>
      <c r="F22" s="18">
        <f t="shared" si="0"/>
        <v>0.7995</v>
      </c>
      <c r="G22" s="17">
        <v>1226.05</v>
      </c>
      <c r="H22" s="17">
        <v>1226.05</v>
      </c>
      <c r="I22" s="18">
        <f t="shared" si="1"/>
        <v>1</v>
      </c>
      <c r="J22" s="26" t="str">
        <f t="shared" si="2"/>
        <v>49-部门整体支出-泸定县泸桥镇人民政府</v>
      </c>
      <c r="K22" s="10"/>
      <c r="L22" s="25" t="str">
        <f t="shared" si="3"/>
        <v>49-泸定县泸桥镇人民政府-部门整体支出-</v>
      </c>
      <c r="M22" s="25" t="str">
        <f t="shared" si="4"/>
        <v>部门整体支出支出绩效评价</v>
      </c>
      <c r="N22" s="25" t="str">
        <f t="shared" si="5"/>
        <v>泸定县泸桥镇人民政府部门整体支出绩效评价</v>
      </c>
      <c r="O22" s="9">
        <v>2023</v>
      </c>
      <c r="P22" s="9"/>
      <c r="Q22" s="10"/>
      <c r="R22" s="10"/>
      <c r="S22" s="10" t="s">
        <v>27</v>
      </c>
      <c r="T22" s="28" t="s">
        <v>25</v>
      </c>
      <c r="U22" s="10" t="s">
        <v>26</v>
      </c>
      <c r="V22" s="10" t="s">
        <v>27</v>
      </c>
      <c r="W22" s="10" t="s">
        <v>28</v>
      </c>
      <c r="X22" s="10"/>
      <c r="Y22" s="10"/>
      <c r="AA22" s="31"/>
      <c r="AB22" s="31"/>
    </row>
    <row r="23" s="2" customFormat="1" ht="31" customHeight="1" spans="1:28">
      <c r="A23" s="9">
        <v>50</v>
      </c>
      <c r="B23" s="10" t="s">
        <v>98</v>
      </c>
      <c r="C23" s="10" t="s">
        <v>74</v>
      </c>
      <c r="D23" s="17">
        <v>100</v>
      </c>
      <c r="E23" s="17">
        <v>80.13</v>
      </c>
      <c r="F23" s="18">
        <f t="shared" si="0"/>
        <v>0.8013</v>
      </c>
      <c r="G23" s="17">
        <v>3595.33</v>
      </c>
      <c r="H23" s="17">
        <v>3595.33</v>
      </c>
      <c r="I23" s="18">
        <f t="shared" si="1"/>
        <v>1</v>
      </c>
      <c r="J23" s="26" t="str">
        <f t="shared" si="2"/>
        <v>50-部门整体支出-泸定县烹坝镇人民政府</v>
      </c>
      <c r="K23" s="10"/>
      <c r="L23" s="25" t="str">
        <f t="shared" si="3"/>
        <v>50-泸定县烹坝镇人民政府-部门整体支出-</v>
      </c>
      <c r="M23" s="25" t="str">
        <f t="shared" si="4"/>
        <v>部门整体支出支出绩效评价</v>
      </c>
      <c r="N23" s="25" t="str">
        <f t="shared" si="5"/>
        <v>泸定县烹坝镇人民政府部门整体支出绩效评价</v>
      </c>
      <c r="O23" s="9">
        <v>2023</v>
      </c>
      <c r="P23" s="9"/>
      <c r="Q23" s="10"/>
      <c r="R23" s="10"/>
      <c r="S23" s="28" t="s">
        <v>38</v>
      </c>
      <c r="T23" s="28" t="s">
        <v>25</v>
      </c>
      <c r="U23" s="10" t="s">
        <v>33</v>
      </c>
      <c r="V23" s="10" t="s">
        <v>44</v>
      </c>
      <c r="W23" s="10" t="s">
        <v>28</v>
      </c>
      <c r="X23" s="10"/>
      <c r="Y23" s="10"/>
      <c r="AA23" s="31"/>
      <c r="AB23" s="31"/>
    </row>
    <row r="24" s="2" customFormat="1" ht="31" customHeight="1" spans="1:28">
      <c r="A24" s="9">
        <v>51</v>
      </c>
      <c r="B24" s="10" t="s">
        <v>98</v>
      </c>
      <c r="C24" s="10" t="s">
        <v>119</v>
      </c>
      <c r="D24" s="17">
        <v>100</v>
      </c>
      <c r="E24" s="17">
        <v>79.48</v>
      </c>
      <c r="F24" s="18">
        <f t="shared" si="0"/>
        <v>0.7948</v>
      </c>
      <c r="G24" s="17">
        <v>1589.6</v>
      </c>
      <c r="H24" s="17">
        <v>1589.6</v>
      </c>
      <c r="I24" s="18">
        <f t="shared" si="1"/>
        <v>1</v>
      </c>
      <c r="J24" s="26" t="str">
        <f t="shared" si="2"/>
        <v>51-部门整体支出-泸定县岚安乡人民政府</v>
      </c>
      <c r="K24" s="10"/>
      <c r="L24" s="25" t="str">
        <f t="shared" si="3"/>
        <v>51-泸定县岚安乡人民政府-部门整体支出-</v>
      </c>
      <c r="M24" s="25" t="str">
        <f t="shared" si="4"/>
        <v>部门整体支出支出绩效评价</v>
      </c>
      <c r="N24" s="25" t="str">
        <f t="shared" si="5"/>
        <v>泸定县岚安乡人民政府部门整体支出绩效评价</v>
      </c>
      <c r="O24" s="9">
        <v>2023</v>
      </c>
      <c r="P24" s="9"/>
      <c r="Q24" s="10"/>
      <c r="R24" s="10"/>
      <c r="S24" s="10" t="s">
        <v>50</v>
      </c>
      <c r="T24" s="10" t="s">
        <v>25</v>
      </c>
      <c r="U24" s="10" t="s">
        <v>26</v>
      </c>
      <c r="V24" s="10" t="s">
        <v>50</v>
      </c>
      <c r="W24" s="10" t="s">
        <v>28</v>
      </c>
      <c r="X24" s="10"/>
      <c r="Y24" s="10"/>
      <c r="AA24" s="31"/>
      <c r="AB24" s="31"/>
    </row>
    <row r="25" ht="15.5" spans="1:9">
      <c r="A25" s="20"/>
      <c r="B25" s="21"/>
      <c r="C25" s="21"/>
      <c r="D25" s="22">
        <f>SUM(D3:D24)</f>
        <v>2200</v>
      </c>
      <c r="E25" s="22">
        <f>SUM(E3:E24)</f>
        <v>1872.72</v>
      </c>
      <c r="F25" s="18">
        <f t="shared" si="0"/>
        <v>0.851236363636364</v>
      </c>
      <c r="G25" s="22">
        <f>SUM(G3:G24)</f>
        <v>35729.15</v>
      </c>
      <c r="H25" s="22">
        <f>SUM(H3:H24)</f>
        <v>35296.09</v>
      </c>
      <c r="I25" s="18">
        <f t="shared" si="1"/>
        <v>0.98787936460845</v>
      </c>
    </row>
    <row r="28" spans="5:5">
      <c r="E28" s="5">
        <f>E25/22</f>
        <v>85.1236363636364</v>
      </c>
    </row>
  </sheetData>
  <sheetProtection formatCells="0" insertHyperlinks="0" autoFilter="0"/>
  <autoFilter xmlns:etc="http://www.wps.cn/officeDocument/2017/etCustomData" ref="A2:AB25" etc:filterBottomFollowUsedRange="0">
    <extLst/>
  </autoFilter>
  <mergeCells count="1">
    <mergeCell ref="A1:Y1"/>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L72"/>
  <sheetViews>
    <sheetView view="pageBreakPreview" zoomScaleNormal="100" workbookViewId="0">
      <pane xSplit="1" ySplit="2" topLeftCell="B3" activePane="bottomRight" state="frozen"/>
      <selection/>
      <selection pane="topRight"/>
      <selection pane="bottomLeft"/>
      <selection pane="bottomRight" activeCell="A2" sqref="A2:E11"/>
    </sheetView>
  </sheetViews>
  <sheetFormatPr defaultColWidth="9" defaultRowHeight="14"/>
  <cols>
    <col min="1" max="1" width="5.66666666666667" style="4" customWidth="1"/>
    <col min="2" max="2" width="10.4416666666667" style="5" customWidth="1"/>
    <col min="3" max="3" width="14.1083333333333" style="5" customWidth="1"/>
    <col min="4" max="4" width="5" style="4" customWidth="1"/>
    <col min="5" max="5" width="11" style="5" customWidth="1"/>
    <col min="6" max="6" width="14" style="5" customWidth="1"/>
    <col min="7" max="7" width="39.8916666666667" style="5" customWidth="1"/>
    <col min="8" max="8" width="32.8916666666667" style="5" customWidth="1"/>
    <col min="9" max="9" width="27.1083333333333" style="5" customWidth="1"/>
    <col min="10" max="10" width="25.4416666666667" style="5" customWidth="1"/>
    <col min="11" max="11" width="8.66666666666667" style="4"/>
    <col min="12" max="12" width="26.4416666666667" style="4" customWidth="1"/>
    <col min="13" max="16371" width="8.66666666666667" style="4"/>
    <col min="16372" max="16384" width="9" style="4"/>
  </cols>
  <sheetData>
    <row r="1" ht="25" spans="1:10">
      <c r="A1" s="6" t="s">
        <v>729</v>
      </c>
      <c r="B1" s="6"/>
      <c r="C1" s="6"/>
      <c r="D1" s="6"/>
      <c r="E1" s="6"/>
      <c r="F1" s="6"/>
      <c r="G1" s="6"/>
      <c r="H1" s="6"/>
      <c r="I1" s="6"/>
      <c r="J1" s="6"/>
    </row>
    <row r="2" s="1" customFormat="1" ht="43" customHeight="1" spans="1:12">
      <c r="A2" s="7" t="s">
        <v>1</v>
      </c>
      <c r="B2" s="7" t="s">
        <v>2</v>
      </c>
      <c r="C2" s="7" t="s">
        <v>3</v>
      </c>
      <c r="D2" s="7" t="s">
        <v>5</v>
      </c>
      <c r="E2" s="7" t="s">
        <v>150</v>
      </c>
      <c r="F2" s="7" t="s">
        <v>151</v>
      </c>
      <c r="G2" s="8" t="s">
        <v>152</v>
      </c>
      <c r="H2" s="8" t="s">
        <v>153</v>
      </c>
      <c r="I2" s="7" t="s">
        <v>154</v>
      </c>
      <c r="J2" s="7" t="s">
        <v>155</v>
      </c>
      <c r="L2" s="1" t="s">
        <v>151</v>
      </c>
    </row>
    <row r="3" s="2" customFormat="1" ht="52" spans="1:10">
      <c r="A3" s="9">
        <v>31</v>
      </c>
      <c r="B3" s="10" t="s">
        <v>98</v>
      </c>
      <c r="C3" s="10" t="s">
        <v>99</v>
      </c>
      <c r="D3" s="9">
        <v>2023</v>
      </c>
      <c r="E3" s="10" t="s">
        <v>730</v>
      </c>
      <c r="F3" s="10" t="s">
        <v>418</v>
      </c>
      <c r="G3" s="11" t="s">
        <v>545</v>
      </c>
      <c r="H3" s="11"/>
      <c r="I3" s="11" t="s">
        <v>546</v>
      </c>
      <c r="J3" s="11" t="s">
        <v>547</v>
      </c>
    </row>
    <row r="4" s="2" customFormat="1" ht="65" spans="1:10">
      <c r="A4" s="9">
        <v>31</v>
      </c>
      <c r="B4" s="10" t="s">
        <v>98</v>
      </c>
      <c r="C4" s="10" t="s">
        <v>99</v>
      </c>
      <c r="D4" s="9">
        <v>2023</v>
      </c>
      <c r="E4" s="10" t="s">
        <v>730</v>
      </c>
      <c r="F4" s="10" t="s">
        <v>428</v>
      </c>
      <c r="G4" s="11" t="s">
        <v>548</v>
      </c>
      <c r="H4" s="11"/>
      <c r="I4" s="11" t="s">
        <v>512</v>
      </c>
      <c r="J4" s="11" t="s">
        <v>549</v>
      </c>
    </row>
    <row r="5" s="3" customFormat="1" ht="65" spans="1:10">
      <c r="A5" s="12">
        <v>32</v>
      </c>
      <c r="B5" s="13" t="s">
        <v>98</v>
      </c>
      <c r="C5" s="13" t="s">
        <v>101</v>
      </c>
      <c r="D5" s="12">
        <v>2023</v>
      </c>
      <c r="E5" s="10" t="s">
        <v>730</v>
      </c>
      <c r="F5" s="10" t="s">
        <v>428</v>
      </c>
      <c r="G5" s="14" t="s">
        <v>550</v>
      </c>
      <c r="H5" s="14"/>
      <c r="I5" s="14" t="s">
        <v>512</v>
      </c>
      <c r="J5" s="14" t="s">
        <v>551</v>
      </c>
    </row>
    <row r="6" s="3" customFormat="1" ht="78" spans="1:10">
      <c r="A6" s="12">
        <v>32</v>
      </c>
      <c r="B6" s="13" t="s">
        <v>98</v>
      </c>
      <c r="C6" s="13" t="s">
        <v>101</v>
      </c>
      <c r="D6" s="12">
        <v>2023</v>
      </c>
      <c r="E6" s="10" t="s">
        <v>730</v>
      </c>
      <c r="F6" s="10" t="s">
        <v>418</v>
      </c>
      <c r="G6" s="14" t="s">
        <v>552</v>
      </c>
      <c r="H6" s="14"/>
      <c r="I6" s="14" t="s">
        <v>546</v>
      </c>
      <c r="J6" s="14" t="s">
        <v>553</v>
      </c>
    </row>
    <row r="7" s="3" customFormat="1" ht="78" spans="1:10">
      <c r="A7" s="12">
        <v>32</v>
      </c>
      <c r="B7" s="13" t="s">
        <v>98</v>
      </c>
      <c r="C7" s="13" t="s">
        <v>101</v>
      </c>
      <c r="D7" s="12">
        <v>2023</v>
      </c>
      <c r="E7" s="10" t="s">
        <v>730</v>
      </c>
      <c r="F7" s="10" t="s">
        <v>431</v>
      </c>
      <c r="G7" s="14" t="s">
        <v>554</v>
      </c>
      <c r="H7" s="14"/>
      <c r="I7" s="14" t="s">
        <v>555</v>
      </c>
      <c r="J7" s="14" t="s">
        <v>556</v>
      </c>
    </row>
    <row r="8" s="2" customFormat="1" ht="65" spans="1:10">
      <c r="A8" s="15" t="s">
        <v>557</v>
      </c>
      <c r="B8" s="10" t="s">
        <v>98</v>
      </c>
      <c r="C8" s="10" t="s">
        <v>558</v>
      </c>
      <c r="D8" s="9">
        <v>2023</v>
      </c>
      <c r="E8" s="10" t="s">
        <v>730</v>
      </c>
      <c r="F8" s="10" t="s">
        <v>428</v>
      </c>
      <c r="G8" s="11" t="s">
        <v>559</v>
      </c>
      <c r="H8" s="11"/>
      <c r="I8" s="11" t="s">
        <v>560</v>
      </c>
      <c r="J8" s="11" t="s">
        <v>561</v>
      </c>
    </row>
    <row r="9" s="2" customFormat="1" ht="104" spans="1:10">
      <c r="A9" s="15" t="s">
        <v>557</v>
      </c>
      <c r="B9" s="10" t="s">
        <v>98</v>
      </c>
      <c r="C9" s="10" t="s">
        <v>558</v>
      </c>
      <c r="D9" s="9">
        <v>2023</v>
      </c>
      <c r="E9" s="10" t="s">
        <v>730</v>
      </c>
      <c r="F9" s="10" t="s">
        <v>160</v>
      </c>
      <c r="G9" s="11" t="s">
        <v>562</v>
      </c>
      <c r="H9" s="11"/>
      <c r="I9" s="11" t="s">
        <v>171</v>
      </c>
      <c r="J9" s="11" t="s">
        <v>563</v>
      </c>
    </row>
    <row r="10" s="2" customFormat="1" ht="78" spans="1:10">
      <c r="A10" s="15" t="s">
        <v>557</v>
      </c>
      <c r="B10" s="10" t="s">
        <v>98</v>
      </c>
      <c r="C10" s="10" t="s">
        <v>558</v>
      </c>
      <c r="D10" s="9">
        <v>2023</v>
      </c>
      <c r="E10" s="10" t="s">
        <v>730</v>
      </c>
      <c r="F10" s="10" t="s">
        <v>418</v>
      </c>
      <c r="G10" s="11" t="s">
        <v>564</v>
      </c>
      <c r="H10" s="11"/>
      <c r="I10" s="11" t="s">
        <v>546</v>
      </c>
      <c r="J10" s="11" t="s">
        <v>565</v>
      </c>
    </row>
    <row r="11" s="2" customFormat="1" ht="65" spans="1:10">
      <c r="A11" s="15" t="s">
        <v>557</v>
      </c>
      <c r="B11" s="10" t="s">
        <v>98</v>
      </c>
      <c r="C11" s="10" t="s">
        <v>558</v>
      </c>
      <c r="D11" s="9">
        <v>2023</v>
      </c>
      <c r="E11" s="10" t="s">
        <v>730</v>
      </c>
      <c r="F11" s="10" t="s">
        <v>431</v>
      </c>
      <c r="G11" s="11" t="s">
        <v>566</v>
      </c>
      <c r="H11" s="11"/>
      <c r="I11" s="11" t="s">
        <v>555</v>
      </c>
      <c r="J11" s="11" t="s">
        <v>567</v>
      </c>
    </row>
    <row r="12" s="2" customFormat="1" ht="91" spans="1:10">
      <c r="A12" s="15" t="s">
        <v>568</v>
      </c>
      <c r="B12" s="10" t="s">
        <v>98</v>
      </c>
      <c r="C12" s="10" t="s">
        <v>569</v>
      </c>
      <c r="D12" s="9">
        <v>2023</v>
      </c>
      <c r="E12" s="10" t="s">
        <v>730</v>
      </c>
      <c r="F12" s="10" t="s">
        <v>418</v>
      </c>
      <c r="G12" s="11" t="s">
        <v>570</v>
      </c>
      <c r="H12" s="11"/>
      <c r="I12" s="11" t="s">
        <v>546</v>
      </c>
      <c r="J12" s="11" t="s">
        <v>571</v>
      </c>
    </row>
    <row r="13" s="2" customFormat="1" ht="91" spans="1:10">
      <c r="A13" s="15" t="s">
        <v>568</v>
      </c>
      <c r="B13" s="10" t="s">
        <v>98</v>
      </c>
      <c r="C13" s="10" t="s">
        <v>569</v>
      </c>
      <c r="D13" s="9">
        <v>2023</v>
      </c>
      <c r="E13" s="10" t="s">
        <v>730</v>
      </c>
      <c r="F13" s="10" t="s">
        <v>160</v>
      </c>
      <c r="G13" s="11" t="s">
        <v>572</v>
      </c>
      <c r="H13" s="11"/>
      <c r="I13" s="11" t="s">
        <v>171</v>
      </c>
      <c r="J13" s="11" t="s">
        <v>573</v>
      </c>
    </row>
    <row r="14" s="2" customFormat="1" ht="65" spans="1:10">
      <c r="A14" s="15" t="s">
        <v>568</v>
      </c>
      <c r="B14" s="10" t="s">
        <v>98</v>
      </c>
      <c r="C14" s="10" t="s">
        <v>569</v>
      </c>
      <c r="D14" s="9">
        <v>2023</v>
      </c>
      <c r="E14" s="10" t="s">
        <v>730</v>
      </c>
      <c r="F14" s="10" t="s">
        <v>428</v>
      </c>
      <c r="G14" s="11" t="s">
        <v>574</v>
      </c>
      <c r="H14" s="11"/>
      <c r="I14" s="11" t="s">
        <v>575</v>
      </c>
      <c r="J14" s="11" t="s">
        <v>576</v>
      </c>
    </row>
    <row r="15" s="2" customFormat="1" ht="65" spans="1:10">
      <c r="A15" s="15" t="s">
        <v>568</v>
      </c>
      <c r="B15" s="10" t="s">
        <v>98</v>
      </c>
      <c r="C15" s="10" t="s">
        <v>569</v>
      </c>
      <c r="D15" s="9">
        <v>2023</v>
      </c>
      <c r="E15" s="10" t="s">
        <v>730</v>
      </c>
      <c r="F15" s="10" t="s">
        <v>431</v>
      </c>
      <c r="G15" s="11" t="s">
        <v>577</v>
      </c>
      <c r="H15" s="11"/>
      <c r="I15" s="11" t="s">
        <v>555</v>
      </c>
      <c r="J15" s="11" t="s">
        <v>578</v>
      </c>
    </row>
    <row r="16" s="2" customFormat="1" ht="78" spans="1:10">
      <c r="A16" s="15" t="s">
        <v>568</v>
      </c>
      <c r="B16" s="10" t="s">
        <v>98</v>
      </c>
      <c r="C16" s="10" t="s">
        <v>569</v>
      </c>
      <c r="D16" s="9">
        <v>2023</v>
      </c>
      <c r="E16" s="10" t="s">
        <v>730</v>
      </c>
      <c r="F16" s="10" t="s">
        <v>431</v>
      </c>
      <c r="G16" s="11" t="s">
        <v>579</v>
      </c>
      <c r="H16" s="11"/>
      <c r="I16" s="11" t="s">
        <v>580</v>
      </c>
      <c r="J16" s="11" t="s">
        <v>581</v>
      </c>
    </row>
    <row r="17" s="2" customFormat="1" ht="130" spans="1:10">
      <c r="A17" s="9">
        <v>34</v>
      </c>
      <c r="B17" s="10" t="s">
        <v>98</v>
      </c>
      <c r="C17" s="10" t="s">
        <v>104</v>
      </c>
      <c r="D17" s="9">
        <v>2023</v>
      </c>
      <c r="E17" s="10" t="s">
        <v>730</v>
      </c>
      <c r="F17" s="10" t="s">
        <v>160</v>
      </c>
      <c r="G17" s="11" t="s">
        <v>582</v>
      </c>
      <c r="H17" s="11"/>
      <c r="I17" s="11" t="s">
        <v>171</v>
      </c>
      <c r="J17" s="11" t="s">
        <v>583</v>
      </c>
    </row>
    <row r="18" s="2" customFormat="1" ht="104" spans="1:10">
      <c r="A18" s="9">
        <v>34</v>
      </c>
      <c r="B18" s="10" t="s">
        <v>98</v>
      </c>
      <c r="C18" s="10" t="s">
        <v>104</v>
      </c>
      <c r="D18" s="9">
        <v>2023</v>
      </c>
      <c r="E18" s="10" t="s">
        <v>730</v>
      </c>
      <c r="F18" s="10" t="s">
        <v>418</v>
      </c>
      <c r="G18" s="11" t="s">
        <v>584</v>
      </c>
      <c r="H18" s="11"/>
      <c r="I18" s="11" t="s">
        <v>546</v>
      </c>
      <c r="J18" s="11" t="s">
        <v>585</v>
      </c>
    </row>
    <row r="19" s="2" customFormat="1" ht="78" spans="1:10">
      <c r="A19" s="9">
        <v>34</v>
      </c>
      <c r="B19" s="10" t="s">
        <v>98</v>
      </c>
      <c r="C19" s="10" t="s">
        <v>104</v>
      </c>
      <c r="D19" s="9">
        <v>2023</v>
      </c>
      <c r="E19" s="10" t="s">
        <v>730</v>
      </c>
      <c r="F19" s="10" t="s">
        <v>431</v>
      </c>
      <c r="G19" s="11" t="s">
        <v>586</v>
      </c>
      <c r="H19" s="11"/>
      <c r="I19" s="11" t="s">
        <v>587</v>
      </c>
      <c r="J19" s="11" t="s">
        <v>588</v>
      </c>
    </row>
    <row r="20" s="2" customFormat="1" ht="117" spans="1:10">
      <c r="A20" s="9">
        <v>34</v>
      </c>
      <c r="B20" s="10" t="s">
        <v>98</v>
      </c>
      <c r="C20" s="10" t="s">
        <v>104</v>
      </c>
      <c r="D20" s="9">
        <v>2023</v>
      </c>
      <c r="E20" s="10" t="s">
        <v>730</v>
      </c>
      <c r="F20" s="10" t="s">
        <v>431</v>
      </c>
      <c r="G20" s="11" t="s">
        <v>589</v>
      </c>
      <c r="H20" s="11"/>
      <c r="I20" s="11" t="s">
        <v>555</v>
      </c>
      <c r="J20" s="11" t="s">
        <v>590</v>
      </c>
    </row>
    <row r="21" s="2" customFormat="1" ht="78" spans="1:10">
      <c r="A21" s="9">
        <v>35</v>
      </c>
      <c r="B21" s="10" t="s">
        <v>98</v>
      </c>
      <c r="C21" s="10" t="s">
        <v>57</v>
      </c>
      <c r="D21" s="9">
        <v>2023</v>
      </c>
      <c r="E21" s="10" t="s">
        <v>730</v>
      </c>
      <c r="F21" s="10" t="s">
        <v>418</v>
      </c>
      <c r="G21" s="11" t="s">
        <v>591</v>
      </c>
      <c r="H21" s="11"/>
      <c r="I21" s="11" t="s">
        <v>592</v>
      </c>
      <c r="J21" s="11" t="s">
        <v>593</v>
      </c>
    </row>
    <row r="22" s="2" customFormat="1" ht="78" spans="1:10">
      <c r="A22" s="9">
        <v>35</v>
      </c>
      <c r="B22" s="10" t="s">
        <v>98</v>
      </c>
      <c r="C22" s="10" t="s">
        <v>57</v>
      </c>
      <c r="D22" s="9">
        <v>2023</v>
      </c>
      <c r="E22" s="10" t="s">
        <v>730</v>
      </c>
      <c r="F22" s="10" t="s">
        <v>418</v>
      </c>
      <c r="G22" s="11" t="s">
        <v>594</v>
      </c>
      <c r="H22" s="11"/>
      <c r="I22" s="11" t="s">
        <v>595</v>
      </c>
      <c r="J22" s="11" t="s">
        <v>596</v>
      </c>
    </row>
    <row r="23" s="2" customFormat="1" ht="156" spans="1:10">
      <c r="A23" s="9">
        <v>36</v>
      </c>
      <c r="B23" s="10" t="s">
        <v>98</v>
      </c>
      <c r="C23" s="10" t="s">
        <v>105</v>
      </c>
      <c r="D23" s="9">
        <v>2023</v>
      </c>
      <c r="E23" s="10" t="s">
        <v>730</v>
      </c>
      <c r="F23" s="10" t="s">
        <v>160</v>
      </c>
      <c r="G23" s="11" t="s">
        <v>597</v>
      </c>
      <c r="H23" s="11"/>
      <c r="I23" s="11" t="s">
        <v>171</v>
      </c>
      <c r="J23" s="11" t="s">
        <v>598</v>
      </c>
    </row>
    <row r="24" s="2" customFormat="1" ht="39" spans="1:10">
      <c r="A24" s="9">
        <v>36</v>
      </c>
      <c r="B24" s="10" t="s">
        <v>98</v>
      </c>
      <c r="C24" s="10" t="s">
        <v>105</v>
      </c>
      <c r="D24" s="9">
        <v>2023</v>
      </c>
      <c r="E24" s="10" t="s">
        <v>730</v>
      </c>
      <c r="F24" s="10" t="s">
        <v>428</v>
      </c>
      <c r="G24" s="11" t="s">
        <v>599</v>
      </c>
      <c r="H24" s="11"/>
      <c r="I24" s="11" t="s">
        <v>600</v>
      </c>
      <c r="J24" s="11" t="s">
        <v>601</v>
      </c>
    </row>
    <row r="25" s="2" customFormat="1" ht="39" spans="1:10">
      <c r="A25" s="9">
        <v>36</v>
      </c>
      <c r="B25" s="10" t="s">
        <v>98</v>
      </c>
      <c r="C25" s="10" t="s">
        <v>105</v>
      </c>
      <c r="D25" s="9">
        <v>2023</v>
      </c>
      <c r="E25" s="10" t="s">
        <v>730</v>
      </c>
      <c r="F25" s="10" t="s">
        <v>428</v>
      </c>
      <c r="G25" s="11" t="s">
        <v>602</v>
      </c>
      <c r="H25" s="11"/>
      <c r="I25" s="11" t="s">
        <v>575</v>
      </c>
      <c r="J25" s="11" t="s">
        <v>603</v>
      </c>
    </row>
    <row r="26" s="2" customFormat="1" ht="130" spans="1:10">
      <c r="A26" s="9">
        <v>37</v>
      </c>
      <c r="B26" s="10" t="s">
        <v>98</v>
      </c>
      <c r="C26" s="10" t="s">
        <v>106</v>
      </c>
      <c r="D26" s="9">
        <v>2023</v>
      </c>
      <c r="E26" s="10" t="s">
        <v>730</v>
      </c>
      <c r="F26" s="10" t="s">
        <v>160</v>
      </c>
      <c r="G26" s="11" t="s">
        <v>604</v>
      </c>
      <c r="H26" s="11"/>
      <c r="I26" s="11" t="s">
        <v>171</v>
      </c>
      <c r="J26" s="11" t="s">
        <v>605</v>
      </c>
    </row>
    <row r="27" s="2" customFormat="1" ht="78" spans="1:10">
      <c r="A27" s="9">
        <v>37</v>
      </c>
      <c r="B27" s="10" t="s">
        <v>98</v>
      </c>
      <c r="C27" s="10" t="s">
        <v>106</v>
      </c>
      <c r="D27" s="9">
        <v>2023</v>
      </c>
      <c r="E27" s="10" t="s">
        <v>730</v>
      </c>
      <c r="F27" s="10" t="s">
        <v>418</v>
      </c>
      <c r="G27" s="11" t="s">
        <v>606</v>
      </c>
      <c r="H27" s="11"/>
      <c r="I27" s="11" t="s">
        <v>546</v>
      </c>
      <c r="J27" s="11" t="s">
        <v>607</v>
      </c>
    </row>
    <row r="28" s="2" customFormat="1" ht="65" spans="1:10">
      <c r="A28" s="9">
        <v>38</v>
      </c>
      <c r="B28" s="10" t="s">
        <v>98</v>
      </c>
      <c r="C28" s="10" t="s">
        <v>108</v>
      </c>
      <c r="D28" s="9">
        <v>2023</v>
      </c>
      <c r="E28" s="10" t="s">
        <v>730</v>
      </c>
      <c r="F28" s="10" t="s">
        <v>428</v>
      </c>
      <c r="G28" s="11" t="s">
        <v>608</v>
      </c>
      <c r="H28" s="11"/>
      <c r="I28" s="11" t="s">
        <v>474</v>
      </c>
      <c r="J28" s="11" t="s">
        <v>609</v>
      </c>
    </row>
    <row r="29" s="2" customFormat="1" ht="39" spans="1:10">
      <c r="A29" s="9">
        <v>38</v>
      </c>
      <c r="B29" s="10" t="s">
        <v>98</v>
      </c>
      <c r="C29" s="10" t="s">
        <v>108</v>
      </c>
      <c r="D29" s="9">
        <v>2023</v>
      </c>
      <c r="E29" s="10" t="s">
        <v>730</v>
      </c>
      <c r="F29" s="10" t="s">
        <v>434</v>
      </c>
      <c r="G29" s="11" t="s">
        <v>610</v>
      </c>
      <c r="H29" s="11"/>
      <c r="I29" s="11" t="s">
        <v>611</v>
      </c>
      <c r="J29" s="11" t="s">
        <v>612</v>
      </c>
    </row>
    <row r="30" s="3" customFormat="1" ht="91" spans="1:10">
      <c r="A30" s="12">
        <v>39</v>
      </c>
      <c r="B30" s="13" t="s">
        <v>98</v>
      </c>
      <c r="C30" s="13" t="s">
        <v>109</v>
      </c>
      <c r="D30" s="12">
        <v>2023</v>
      </c>
      <c r="E30" s="10" t="s">
        <v>730</v>
      </c>
      <c r="F30" s="10" t="s">
        <v>418</v>
      </c>
      <c r="G30" s="14" t="s">
        <v>613</v>
      </c>
      <c r="H30" s="14"/>
      <c r="I30" s="14" t="s">
        <v>546</v>
      </c>
      <c r="J30" s="14" t="s">
        <v>614</v>
      </c>
    </row>
    <row r="31" s="3" customFormat="1" ht="65" spans="1:10">
      <c r="A31" s="12">
        <v>39</v>
      </c>
      <c r="B31" s="13" t="s">
        <v>98</v>
      </c>
      <c r="C31" s="13" t="s">
        <v>109</v>
      </c>
      <c r="D31" s="12">
        <v>2023</v>
      </c>
      <c r="E31" s="10" t="s">
        <v>730</v>
      </c>
      <c r="F31" s="10" t="s">
        <v>428</v>
      </c>
      <c r="G31" s="14" t="s">
        <v>615</v>
      </c>
      <c r="H31" s="14"/>
      <c r="I31" s="14" t="s">
        <v>474</v>
      </c>
      <c r="J31" s="14" t="s">
        <v>616</v>
      </c>
    </row>
    <row r="32" s="3" customFormat="1" ht="52" spans="1:10">
      <c r="A32" s="12">
        <v>40</v>
      </c>
      <c r="B32" s="13" t="s">
        <v>98</v>
      </c>
      <c r="C32" s="13" t="s">
        <v>110</v>
      </c>
      <c r="D32" s="12">
        <v>2023</v>
      </c>
      <c r="E32" s="10" t="s">
        <v>730</v>
      </c>
      <c r="F32" s="10" t="s">
        <v>428</v>
      </c>
      <c r="G32" s="14" t="s">
        <v>617</v>
      </c>
      <c r="H32" s="14"/>
      <c r="I32" s="14" t="s">
        <v>600</v>
      </c>
      <c r="J32" s="14" t="s">
        <v>618</v>
      </c>
    </row>
    <row r="33" s="3" customFormat="1" ht="65" spans="1:10">
      <c r="A33" s="12">
        <v>40</v>
      </c>
      <c r="B33" s="13" t="s">
        <v>98</v>
      </c>
      <c r="C33" s="13" t="s">
        <v>110</v>
      </c>
      <c r="D33" s="12">
        <v>2023</v>
      </c>
      <c r="E33" s="10" t="s">
        <v>730</v>
      </c>
      <c r="F33" s="10" t="s">
        <v>418</v>
      </c>
      <c r="G33" s="14" t="s">
        <v>619</v>
      </c>
      <c r="H33" s="14"/>
      <c r="I33" s="14" t="s">
        <v>546</v>
      </c>
      <c r="J33" s="14" t="s">
        <v>620</v>
      </c>
    </row>
    <row r="34" s="3" customFormat="1" ht="65" spans="1:10">
      <c r="A34" s="12">
        <v>40</v>
      </c>
      <c r="B34" s="13" t="s">
        <v>98</v>
      </c>
      <c r="C34" s="13" t="s">
        <v>110</v>
      </c>
      <c r="D34" s="12">
        <v>2023</v>
      </c>
      <c r="E34" s="10" t="s">
        <v>730</v>
      </c>
      <c r="F34" s="10" t="s">
        <v>434</v>
      </c>
      <c r="G34" s="14" t="s">
        <v>621</v>
      </c>
      <c r="H34" s="14"/>
      <c r="I34" s="14" t="s">
        <v>611</v>
      </c>
      <c r="J34" s="14" t="s">
        <v>622</v>
      </c>
    </row>
    <row r="35" s="3" customFormat="1" ht="182" spans="1:10">
      <c r="A35" s="12">
        <v>40</v>
      </c>
      <c r="B35" s="13" t="s">
        <v>98</v>
      </c>
      <c r="C35" s="13" t="s">
        <v>110</v>
      </c>
      <c r="D35" s="12">
        <v>2023</v>
      </c>
      <c r="E35" s="10" t="s">
        <v>730</v>
      </c>
      <c r="F35" s="10" t="s">
        <v>431</v>
      </c>
      <c r="G35" s="14" t="s">
        <v>623</v>
      </c>
      <c r="H35" s="14"/>
      <c r="I35" s="14" t="s">
        <v>555</v>
      </c>
      <c r="J35" s="14" t="s">
        <v>624</v>
      </c>
    </row>
    <row r="36" s="3" customFormat="1" ht="65" spans="1:10">
      <c r="A36" s="12">
        <v>40</v>
      </c>
      <c r="B36" s="13" t="s">
        <v>98</v>
      </c>
      <c r="C36" s="13" t="s">
        <v>110</v>
      </c>
      <c r="D36" s="12">
        <v>2023</v>
      </c>
      <c r="E36" s="10" t="s">
        <v>730</v>
      </c>
      <c r="F36" s="10" t="s">
        <v>431</v>
      </c>
      <c r="G36" s="14" t="s">
        <v>625</v>
      </c>
      <c r="H36" s="14"/>
      <c r="I36" s="14" t="s">
        <v>555</v>
      </c>
      <c r="J36" s="14" t="s">
        <v>624</v>
      </c>
    </row>
    <row r="37" s="3" customFormat="1" ht="52" spans="1:10">
      <c r="A37" s="12">
        <v>40</v>
      </c>
      <c r="B37" s="13" t="s">
        <v>98</v>
      </c>
      <c r="C37" s="13" t="s">
        <v>110</v>
      </c>
      <c r="D37" s="12">
        <v>2023</v>
      </c>
      <c r="E37" s="10" t="s">
        <v>730</v>
      </c>
      <c r="F37" s="10" t="s">
        <v>428</v>
      </c>
      <c r="G37" s="14" t="s">
        <v>626</v>
      </c>
      <c r="H37" s="14"/>
      <c r="I37" s="14" t="s">
        <v>512</v>
      </c>
      <c r="J37" s="14" t="s">
        <v>627</v>
      </c>
    </row>
    <row r="38" s="2" customFormat="1" ht="117" spans="1:10">
      <c r="A38" s="9">
        <v>41</v>
      </c>
      <c r="B38" s="10" t="s">
        <v>98</v>
      </c>
      <c r="C38" s="10" t="s">
        <v>111</v>
      </c>
      <c r="D38" s="9">
        <v>2023</v>
      </c>
      <c r="E38" s="10" t="s">
        <v>730</v>
      </c>
      <c r="F38" s="10" t="s">
        <v>418</v>
      </c>
      <c r="G38" s="11" t="s">
        <v>628</v>
      </c>
      <c r="H38" s="11"/>
      <c r="I38" s="11" t="s">
        <v>629</v>
      </c>
      <c r="J38" s="11" t="s">
        <v>630</v>
      </c>
    </row>
    <row r="39" s="2" customFormat="1" ht="39" spans="1:10">
      <c r="A39" s="9">
        <v>41</v>
      </c>
      <c r="B39" s="10" t="s">
        <v>98</v>
      </c>
      <c r="C39" s="10" t="s">
        <v>111</v>
      </c>
      <c r="D39" s="9">
        <v>2023</v>
      </c>
      <c r="E39" s="10" t="s">
        <v>730</v>
      </c>
      <c r="F39" s="10" t="s">
        <v>428</v>
      </c>
      <c r="G39" s="11" t="s">
        <v>631</v>
      </c>
      <c r="H39" s="11"/>
      <c r="I39" s="11" t="s">
        <v>632</v>
      </c>
      <c r="J39" s="11" t="s">
        <v>633</v>
      </c>
    </row>
    <row r="40" s="2" customFormat="1" ht="65" spans="1:10">
      <c r="A40" s="9">
        <v>41</v>
      </c>
      <c r="B40" s="10" t="s">
        <v>98</v>
      </c>
      <c r="C40" s="10" t="s">
        <v>111</v>
      </c>
      <c r="D40" s="9">
        <v>2023</v>
      </c>
      <c r="E40" s="10" t="s">
        <v>730</v>
      </c>
      <c r="F40" s="10" t="s">
        <v>428</v>
      </c>
      <c r="G40" s="11" t="s">
        <v>634</v>
      </c>
      <c r="H40" s="11"/>
      <c r="I40" s="11" t="s">
        <v>635</v>
      </c>
      <c r="J40" s="11" t="s">
        <v>636</v>
      </c>
    </row>
    <row r="41" s="2" customFormat="1" ht="52" spans="1:10">
      <c r="A41" s="9">
        <v>41</v>
      </c>
      <c r="B41" s="10" t="s">
        <v>98</v>
      </c>
      <c r="C41" s="10" t="s">
        <v>111</v>
      </c>
      <c r="D41" s="9">
        <v>2023</v>
      </c>
      <c r="E41" s="10" t="s">
        <v>730</v>
      </c>
      <c r="F41" s="10" t="s">
        <v>418</v>
      </c>
      <c r="G41" s="11" t="s">
        <v>637</v>
      </c>
      <c r="H41" s="11"/>
      <c r="I41" s="11" t="s">
        <v>638</v>
      </c>
      <c r="J41" s="11" t="s">
        <v>639</v>
      </c>
    </row>
    <row r="42" s="2" customFormat="1" ht="52" spans="1:10">
      <c r="A42" s="9">
        <v>42</v>
      </c>
      <c r="B42" s="10" t="s">
        <v>98</v>
      </c>
      <c r="C42" s="10" t="s">
        <v>70</v>
      </c>
      <c r="D42" s="9">
        <v>2023</v>
      </c>
      <c r="E42" s="10" t="s">
        <v>730</v>
      </c>
      <c r="F42" s="10" t="s">
        <v>418</v>
      </c>
      <c r="G42" s="11" t="s">
        <v>640</v>
      </c>
      <c r="H42" s="11"/>
      <c r="I42" s="11" t="s">
        <v>641</v>
      </c>
      <c r="J42" s="11" t="s">
        <v>642</v>
      </c>
    </row>
    <row r="43" s="2" customFormat="1" ht="104" spans="1:10">
      <c r="A43" s="9">
        <v>42</v>
      </c>
      <c r="B43" s="10" t="s">
        <v>98</v>
      </c>
      <c r="C43" s="10" t="s">
        <v>70</v>
      </c>
      <c r="D43" s="9">
        <v>2023</v>
      </c>
      <c r="E43" s="10" t="s">
        <v>730</v>
      </c>
      <c r="F43" s="10" t="s">
        <v>428</v>
      </c>
      <c r="G43" s="11" t="s">
        <v>643</v>
      </c>
      <c r="H43" s="11"/>
      <c r="I43" s="11" t="s">
        <v>635</v>
      </c>
      <c r="J43" s="11" t="s">
        <v>644</v>
      </c>
    </row>
    <row r="44" s="3" customFormat="1" ht="91" spans="1:10">
      <c r="A44" s="12">
        <v>43</v>
      </c>
      <c r="B44" s="13" t="s">
        <v>98</v>
      </c>
      <c r="C44" s="13" t="s">
        <v>113</v>
      </c>
      <c r="D44" s="12">
        <v>2023</v>
      </c>
      <c r="E44" s="10" t="s">
        <v>730</v>
      </c>
      <c r="F44" s="10" t="s">
        <v>418</v>
      </c>
      <c r="G44" s="14" t="s">
        <v>645</v>
      </c>
      <c r="H44" s="14"/>
      <c r="I44" s="14" t="s">
        <v>646</v>
      </c>
      <c r="J44" s="14" t="s">
        <v>647</v>
      </c>
    </row>
    <row r="45" s="3" customFormat="1" ht="31" customHeight="1" spans="1:10">
      <c r="A45" s="12">
        <v>44</v>
      </c>
      <c r="B45" s="13" t="s">
        <v>98</v>
      </c>
      <c r="C45" s="13" t="s">
        <v>76</v>
      </c>
      <c r="D45" s="12">
        <v>2023</v>
      </c>
      <c r="E45" s="10" t="s">
        <v>730</v>
      </c>
      <c r="F45" s="10" t="s">
        <v>418</v>
      </c>
      <c r="G45" s="14" t="s">
        <v>648</v>
      </c>
      <c r="H45" s="14"/>
      <c r="I45" s="14" t="s">
        <v>629</v>
      </c>
      <c r="J45" s="14" t="s">
        <v>649</v>
      </c>
    </row>
    <row r="46" s="3" customFormat="1" ht="234" spans="1:10">
      <c r="A46" s="12">
        <v>44</v>
      </c>
      <c r="B46" s="13" t="s">
        <v>98</v>
      </c>
      <c r="C46" s="13" t="s">
        <v>76</v>
      </c>
      <c r="D46" s="12">
        <v>2023</v>
      </c>
      <c r="E46" s="10" t="s">
        <v>730</v>
      </c>
      <c r="F46" s="10" t="s">
        <v>160</v>
      </c>
      <c r="G46" s="14" t="s">
        <v>650</v>
      </c>
      <c r="H46" s="14"/>
      <c r="I46" s="14" t="s">
        <v>651</v>
      </c>
      <c r="J46" s="14" t="s">
        <v>652</v>
      </c>
    </row>
    <row r="47" s="3" customFormat="1" ht="31" customHeight="1" spans="1:10">
      <c r="A47" s="12">
        <v>44</v>
      </c>
      <c r="B47" s="13" t="s">
        <v>98</v>
      </c>
      <c r="C47" s="13" t="s">
        <v>76</v>
      </c>
      <c r="D47" s="12">
        <v>2023</v>
      </c>
      <c r="E47" s="10" t="s">
        <v>730</v>
      </c>
      <c r="F47" s="10" t="s">
        <v>428</v>
      </c>
      <c r="G47" s="14" t="s">
        <v>653</v>
      </c>
      <c r="H47" s="14"/>
      <c r="I47" s="14" t="s">
        <v>632</v>
      </c>
      <c r="J47" s="14" t="s">
        <v>654</v>
      </c>
    </row>
    <row r="48" s="3" customFormat="1" ht="31" customHeight="1" spans="1:10">
      <c r="A48" s="12">
        <v>44</v>
      </c>
      <c r="B48" s="13" t="s">
        <v>98</v>
      </c>
      <c r="C48" s="13" t="s">
        <v>76</v>
      </c>
      <c r="D48" s="12">
        <v>2023</v>
      </c>
      <c r="E48" s="10" t="s">
        <v>730</v>
      </c>
      <c r="F48" s="10" t="s">
        <v>418</v>
      </c>
      <c r="G48" s="14" t="s">
        <v>655</v>
      </c>
      <c r="H48" s="14"/>
      <c r="I48" s="14" t="s">
        <v>656</v>
      </c>
      <c r="J48" s="14" t="s">
        <v>657</v>
      </c>
    </row>
    <row r="49" s="3" customFormat="1" ht="182" spans="1:10">
      <c r="A49" s="12">
        <v>44</v>
      </c>
      <c r="B49" s="13" t="s">
        <v>98</v>
      </c>
      <c r="C49" s="13" t="s">
        <v>76</v>
      </c>
      <c r="D49" s="12">
        <v>2023</v>
      </c>
      <c r="E49" s="10" t="s">
        <v>730</v>
      </c>
      <c r="F49" s="10" t="s">
        <v>434</v>
      </c>
      <c r="G49" s="14" t="s">
        <v>658</v>
      </c>
      <c r="H49" s="14"/>
      <c r="I49" s="14" t="s">
        <v>659</v>
      </c>
      <c r="J49" s="14" t="s">
        <v>660</v>
      </c>
    </row>
    <row r="50" s="3" customFormat="1" ht="52" spans="1:10">
      <c r="A50" s="12">
        <v>44</v>
      </c>
      <c r="B50" s="13" t="s">
        <v>98</v>
      </c>
      <c r="C50" s="13" t="s">
        <v>76</v>
      </c>
      <c r="D50" s="12">
        <v>2023</v>
      </c>
      <c r="E50" s="10" t="s">
        <v>730</v>
      </c>
      <c r="F50" s="10" t="s">
        <v>418</v>
      </c>
      <c r="G50" s="14" t="s">
        <v>661</v>
      </c>
      <c r="H50" s="14"/>
      <c r="I50" s="14" t="s">
        <v>662</v>
      </c>
      <c r="J50" s="14" t="s">
        <v>663</v>
      </c>
    </row>
    <row r="51" s="3" customFormat="1" ht="52" spans="1:10">
      <c r="A51" s="12">
        <v>45</v>
      </c>
      <c r="B51" s="13" t="s">
        <v>98</v>
      </c>
      <c r="C51" s="13" t="s">
        <v>114</v>
      </c>
      <c r="D51" s="12">
        <v>2023</v>
      </c>
      <c r="E51" s="10" t="s">
        <v>730</v>
      </c>
      <c r="F51" s="10" t="s">
        <v>428</v>
      </c>
      <c r="G51" s="14" t="s">
        <v>664</v>
      </c>
      <c r="H51" s="14"/>
      <c r="I51" s="14" t="s">
        <v>665</v>
      </c>
      <c r="J51" s="14" t="s">
        <v>666</v>
      </c>
    </row>
    <row r="52" s="3" customFormat="1" ht="39" spans="1:10">
      <c r="A52" s="12">
        <v>45</v>
      </c>
      <c r="B52" s="13" t="s">
        <v>98</v>
      </c>
      <c r="C52" s="13" t="s">
        <v>114</v>
      </c>
      <c r="D52" s="12">
        <v>2023</v>
      </c>
      <c r="E52" s="10" t="s">
        <v>730</v>
      </c>
      <c r="F52" s="10" t="s">
        <v>418</v>
      </c>
      <c r="G52" s="14" t="s">
        <v>667</v>
      </c>
      <c r="H52" s="14"/>
      <c r="I52" s="14" t="s">
        <v>668</v>
      </c>
      <c r="J52" s="14" t="s">
        <v>669</v>
      </c>
    </row>
    <row r="53" s="3" customFormat="1" ht="65" spans="1:10">
      <c r="A53" s="12">
        <v>45</v>
      </c>
      <c r="B53" s="13" t="s">
        <v>98</v>
      </c>
      <c r="C53" s="13" t="s">
        <v>114</v>
      </c>
      <c r="D53" s="12">
        <v>2023</v>
      </c>
      <c r="E53" s="10" t="s">
        <v>730</v>
      </c>
      <c r="F53" s="10" t="s">
        <v>418</v>
      </c>
      <c r="G53" s="14" t="s">
        <v>670</v>
      </c>
      <c r="H53" s="14"/>
      <c r="I53" s="14" t="s">
        <v>671</v>
      </c>
      <c r="J53" s="14" t="s">
        <v>672</v>
      </c>
    </row>
    <row r="54" s="3" customFormat="1" ht="104" spans="1:10">
      <c r="A54" s="12">
        <v>46</v>
      </c>
      <c r="B54" s="13" t="s">
        <v>98</v>
      </c>
      <c r="C54" s="13" t="s">
        <v>115</v>
      </c>
      <c r="D54" s="12">
        <v>2023</v>
      </c>
      <c r="E54" s="10" t="s">
        <v>730</v>
      </c>
      <c r="F54" s="10" t="s">
        <v>418</v>
      </c>
      <c r="G54" s="14" t="s">
        <v>673</v>
      </c>
      <c r="H54" s="14"/>
      <c r="I54" s="14" t="s">
        <v>646</v>
      </c>
      <c r="J54" s="14" t="s">
        <v>674</v>
      </c>
    </row>
    <row r="55" s="3" customFormat="1" ht="65" spans="1:10">
      <c r="A55" s="12">
        <v>46</v>
      </c>
      <c r="B55" s="13" t="s">
        <v>98</v>
      </c>
      <c r="C55" s="13" t="s">
        <v>115</v>
      </c>
      <c r="D55" s="12">
        <v>2023</v>
      </c>
      <c r="E55" s="10" t="s">
        <v>730</v>
      </c>
      <c r="F55" s="10" t="s">
        <v>428</v>
      </c>
      <c r="G55" s="14" t="s">
        <v>675</v>
      </c>
      <c r="H55" s="14"/>
      <c r="I55" s="14" t="s">
        <v>676</v>
      </c>
      <c r="J55" s="14" t="s">
        <v>677</v>
      </c>
    </row>
    <row r="56" s="2" customFormat="1" ht="91" spans="1:10">
      <c r="A56" s="9">
        <v>47</v>
      </c>
      <c r="B56" s="10" t="s">
        <v>98</v>
      </c>
      <c r="C56" s="10" t="s">
        <v>116</v>
      </c>
      <c r="D56" s="9">
        <v>2023</v>
      </c>
      <c r="E56" s="10" t="s">
        <v>730</v>
      </c>
      <c r="F56" s="10" t="s">
        <v>418</v>
      </c>
      <c r="G56" s="11" t="s">
        <v>678</v>
      </c>
      <c r="H56" s="11"/>
      <c r="I56" s="11" t="s">
        <v>679</v>
      </c>
      <c r="J56" s="11" t="s">
        <v>680</v>
      </c>
    </row>
    <row r="57" s="2" customFormat="1" ht="39" spans="1:10">
      <c r="A57" s="9">
        <v>47</v>
      </c>
      <c r="B57" s="10" t="s">
        <v>98</v>
      </c>
      <c r="C57" s="10" t="s">
        <v>116</v>
      </c>
      <c r="D57" s="9">
        <v>2023</v>
      </c>
      <c r="E57" s="10" t="s">
        <v>730</v>
      </c>
      <c r="F57" s="10" t="s">
        <v>173</v>
      </c>
      <c r="G57" s="11" t="s">
        <v>681</v>
      </c>
      <c r="H57" s="11"/>
      <c r="I57" s="11" t="s">
        <v>682</v>
      </c>
      <c r="J57" s="11" t="s">
        <v>683</v>
      </c>
    </row>
    <row r="58" s="2" customFormat="1" ht="39" spans="1:10">
      <c r="A58" s="9">
        <v>48</v>
      </c>
      <c r="B58" s="10" t="s">
        <v>98</v>
      </c>
      <c r="C58" s="10" t="s">
        <v>117</v>
      </c>
      <c r="D58" s="9">
        <v>2023</v>
      </c>
      <c r="E58" s="10" t="s">
        <v>730</v>
      </c>
      <c r="F58" s="10" t="s">
        <v>428</v>
      </c>
      <c r="G58" s="11" t="s">
        <v>684</v>
      </c>
      <c r="H58" s="11"/>
      <c r="I58" s="11" t="s">
        <v>685</v>
      </c>
      <c r="J58" s="11" t="s">
        <v>686</v>
      </c>
    </row>
    <row r="59" s="2" customFormat="1" ht="52" spans="1:10">
      <c r="A59" s="9">
        <v>48</v>
      </c>
      <c r="B59" s="10" t="s">
        <v>98</v>
      </c>
      <c r="C59" s="10" t="s">
        <v>117</v>
      </c>
      <c r="D59" s="9">
        <v>2023</v>
      </c>
      <c r="E59" s="10" t="s">
        <v>730</v>
      </c>
      <c r="F59" s="10" t="s">
        <v>418</v>
      </c>
      <c r="G59" s="11" t="s">
        <v>687</v>
      </c>
      <c r="H59" s="11"/>
      <c r="I59" s="11" t="s">
        <v>688</v>
      </c>
      <c r="J59" s="11" t="s">
        <v>689</v>
      </c>
    </row>
    <row r="60" s="2" customFormat="1" ht="39" spans="1:10">
      <c r="A60" s="9">
        <v>49</v>
      </c>
      <c r="B60" s="10" t="s">
        <v>98</v>
      </c>
      <c r="C60" s="10" t="s">
        <v>35</v>
      </c>
      <c r="D60" s="9">
        <v>2023</v>
      </c>
      <c r="E60" s="10" t="s">
        <v>730</v>
      </c>
      <c r="F60" s="10" t="s">
        <v>428</v>
      </c>
      <c r="G60" s="11" t="s">
        <v>690</v>
      </c>
      <c r="H60" s="11"/>
      <c r="I60" s="11" t="s">
        <v>691</v>
      </c>
      <c r="J60" s="11" t="s">
        <v>692</v>
      </c>
    </row>
    <row r="61" s="2" customFormat="1" ht="39" spans="1:10">
      <c r="A61" s="9">
        <v>49</v>
      </c>
      <c r="B61" s="10" t="s">
        <v>98</v>
      </c>
      <c r="C61" s="10" t="s">
        <v>35</v>
      </c>
      <c r="D61" s="9">
        <v>2023</v>
      </c>
      <c r="E61" s="10" t="s">
        <v>730</v>
      </c>
      <c r="F61" s="10" t="s">
        <v>428</v>
      </c>
      <c r="G61" s="11" t="s">
        <v>693</v>
      </c>
      <c r="H61" s="11"/>
      <c r="I61" s="11" t="s">
        <v>694</v>
      </c>
      <c r="J61" s="11" t="s">
        <v>695</v>
      </c>
    </row>
    <row r="62" s="2" customFormat="1" ht="52" spans="1:10">
      <c r="A62" s="9">
        <v>49</v>
      </c>
      <c r="B62" s="10" t="s">
        <v>98</v>
      </c>
      <c r="C62" s="10" t="s">
        <v>35</v>
      </c>
      <c r="D62" s="9">
        <v>2023</v>
      </c>
      <c r="E62" s="10" t="s">
        <v>730</v>
      </c>
      <c r="F62" s="10" t="s">
        <v>418</v>
      </c>
      <c r="G62" s="11" t="s">
        <v>696</v>
      </c>
      <c r="H62" s="11"/>
      <c r="I62" s="11" t="s">
        <v>697</v>
      </c>
      <c r="J62" s="11" t="s">
        <v>698</v>
      </c>
    </row>
    <row r="63" s="2" customFormat="1" ht="39" spans="1:10">
      <c r="A63" s="9">
        <v>49</v>
      </c>
      <c r="B63" s="10" t="s">
        <v>98</v>
      </c>
      <c r="C63" s="10" t="s">
        <v>35</v>
      </c>
      <c r="D63" s="9">
        <v>2023</v>
      </c>
      <c r="E63" s="10" t="s">
        <v>730</v>
      </c>
      <c r="F63" s="10" t="s">
        <v>428</v>
      </c>
      <c r="G63" s="11" t="s">
        <v>699</v>
      </c>
      <c r="H63" s="11"/>
      <c r="I63" s="11" t="s">
        <v>700</v>
      </c>
      <c r="J63" s="11" t="s">
        <v>701</v>
      </c>
    </row>
    <row r="64" s="2" customFormat="1" ht="78" spans="1:10">
      <c r="A64" s="9">
        <v>49</v>
      </c>
      <c r="B64" s="10" t="s">
        <v>98</v>
      </c>
      <c r="C64" s="10" t="s">
        <v>35</v>
      </c>
      <c r="D64" s="9">
        <v>2023</v>
      </c>
      <c r="E64" s="10" t="s">
        <v>730</v>
      </c>
      <c r="F64" s="10" t="s">
        <v>431</v>
      </c>
      <c r="G64" s="11" t="s">
        <v>702</v>
      </c>
      <c r="H64" s="11"/>
      <c r="I64" s="11" t="s">
        <v>703</v>
      </c>
      <c r="J64" s="11" t="s">
        <v>704</v>
      </c>
    </row>
    <row r="65" s="2" customFormat="1" ht="91" spans="1:10">
      <c r="A65" s="9">
        <v>49</v>
      </c>
      <c r="B65" s="10" t="s">
        <v>98</v>
      </c>
      <c r="C65" s="10" t="s">
        <v>35</v>
      </c>
      <c r="D65" s="9">
        <v>2023</v>
      </c>
      <c r="E65" s="10" t="s">
        <v>730</v>
      </c>
      <c r="F65" s="10" t="s">
        <v>418</v>
      </c>
      <c r="G65" s="11" t="s">
        <v>705</v>
      </c>
      <c r="H65" s="11"/>
      <c r="I65" s="11" t="s">
        <v>706</v>
      </c>
      <c r="J65" s="11" t="s">
        <v>707</v>
      </c>
    </row>
    <row r="66" s="2" customFormat="1" ht="31" customHeight="1" spans="1:10">
      <c r="A66" s="9">
        <v>50</v>
      </c>
      <c r="B66" s="10" t="s">
        <v>98</v>
      </c>
      <c r="C66" s="10" t="s">
        <v>74</v>
      </c>
      <c r="D66" s="9">
        <v>2023</v>
      </c>
      <c r="E66" s="10" t="s">
        <v>730</v>
      </c>
      <c r="F66" s="10" t="s">
        <v>418</v>
      </c>
      <c r="G66" s="11" t="s">
        <v>708</v>
      </c>
      <c r="H66" s="11"/>
      <c r="I66" s="11" t="s">
        <v>679</v>
      </c>
      <c r="J66" s="11" t="s">
        <v>709</v>
      </c>
    </row>
    <row r="67" s="2" customFormat="1" ht="130" spans="1:10">
      <c r="A67" s="9">
        <v>50</v>
      </c>
      <c r="B67" s="10" t="s">
        <v>98</v>
      </c>
      <c r="C67" s="10" t="s">
        <v>74</v>
      </c>
      <c r="D67" s="9">
        <v>2023</v>
      </c>
      <c r="E67" s="10" t="s">
        <v>730</v>
      </c>
      <c r="F67" s="10" t="s">
        <v>428</v>
      </c>
      <c r="G67" s="11" t="s">
        <v>710</v>
      </c>
      <c r="H67" s="11"/>
      <c r="I67" s="11" t="s">
        <v>711</v>
      </c>
      <c r="J67" s="11" t="s">
        <v>712</v>
      </c>
    </row>
    <row r="68" s="2" customFormat="1" ht="117" spans="1:10">
      <c r="A68" s="9">
        <v>51</v>
      </c>
      <c r="B68" s="10" t="s">
        <v>98</v>
      </c>
      <c r="C68" s="10" t="s">
        <v>119</v>
      </c>
      <c r="D68" s="9">
        <v>2023</v>
      </c>
      <c r="E68" s="10" t="s">
        <v>730</v>
      </c>
      <c r="F68" s="10" t="s">
        <v>418</v>
      </c>
      <c r="G68" s="11" t="s">
        <v>713</v>
      </c>
      <c r="H68" s="11"/>
      <c r="I68" s="11" t="s">
        <v>714</v>
      </c>
      <c r="J68" s="11" t="s">
        <v>715</v>
      </c>
    </row>
    <row r="69" s="2" customFormat="1" ht="65" spans="1:10">
      <c r="A69" s="9">
        <v>51</v>
      </c>
      <c r="B69" s="10" t="s">
        <v>98</v>
      </c>
      <c r="C69" s="10" t="s">
        <v>119</v>
      </c>
      <c r="D69" s="9">
        <v>2023</v>
      </c>
      <c r="E69" s="10" t="s">
        <v>730</v>
      </c>
      <c r="F69" s="10" t="s">
        <v>428</v>
      </c>
      <c r="G69" s="11" t="s">
        <v>716</v>
      </c>
      <c r="H69" s="11"/>
      <c r="I69" s="11" t="s">
        <v>717</v>
      </c>
      <c r="J69" s="11" t="s">
        <v>718</v>
      </c>
    </row>
    <row r="70" s="2" customFormat="1" ht="104" spans="1:10">
      <c r="A70" s="9">
        <v>51</v>
      </c>
      <c r="B70" s="10" t="s">
        <v>98</v>
      </c>
      <c r="C70" s="10" t="s">
        <v>119</v>
      </c>
      <c r="D70" s="9">
        <v>2023</v>
      </c>
      <c r="E70" s="10" t="s">
        <v>730</v>
      </c>
      <c r="F70" s="10" t="s">
        <v>418</v>
      </c>
      <c r="G70" s="11" t="s">
        <v>719</v>
      </c>
      <c r="H70" s="11"/>
      <c r="I70" s="11" t="s">
        <v>646</v>
      </c>
      <c r="J70" s="11" t="s">
        <v>720</v>
      </c>
    </row>
    <row r="71" s="2" customFormat="1" ht="117" spans="1:10">
      <c r="A71" s="9">
        <v>51</v>
      </c>
      <c r="B71" s="10" t="s">
        <v>98</v>
      </c>
      <c r="C71" s="10" t="s">
        <v>119</v>
      </c>
      <c r="D71" s="9">
        <v>2023</v>
      </c>
      <c r="E71" s="10" t="s">
        <v>730</v>
      </c>
      <c r="F71" s="10" t="s">
        <v>431</v>
      </c>
      <c r="G71" s="11" t="s">
        <v>721</v>
      </c>
      <c r="H71" s="11"/>
      <c r="I71" s="11" t="s">
        <v>722</v>
      </c>
      <c r="J71" s="11" t="s">
        <v>723</v>
      </c>
    </row>
    <row r="72" s="2" customFormat="1" ht="156" spans="1:10">
      <c r="A72" s="9">
        <v>51</v>
      </c>
      <c r="B72" s="10" t="s">
        <v>98</v>
      </c>
      <c r="C72" s="10" t="s">
        <v>119</v>
      </c>
      <c r="D72" s="9">
        <v>2023</v>
      </c>
      <c r="E72" s="10" t="s">
        <v>730</v>
      </c>
      <c r="F72" s="10" t="s">
        <v>160</v>
      </c>
      <c r="G72" s="11" t="s">
        <v>724</v>
      </c>
      <c r="H72" s="11"/>
      <c r="I72" s="11" t="s">
        <v>725</v>
      </c>
      <c r="J72" s="11" t="s">
        <v>726</v>
      </c>
    </row>
  </sheetData>
  <sheetProtection formatCells="0" insertHyperlinks="0" autoFilter="0"/>
  <autoFilter xmlns:etc="http://www.wps.cn/officeDocument/2017/etCustomData" ref="A2:H72" etc:filterBottomFollowUsedRange="0">
    <extLst/>
  </autoFilter>
  <mergeCells count="1">
    <mergeCell ref="A1:J1"/>
  </mergeCells>
  <dataValidations count="1">
    <dataValidation type="list" allowBlank="1" showInputMessage="1" showErrorMessage="1" sqref="F3:F72">
      <formula1>#REF!</formula1>
    </dataValidation>
  </dataValidations>
  <printOptions horizontalCentered="1"/>
  <pageMargins left="0.700694444444445" right="0.700694444444445" top="0.751388888888889" bottom="0.751388888888889" header="0.298611111111111" footer="0.298611111111111"/>
  <pageSetup paperSize="9" scale="69" fitToHeight="0" orientation="landscape" horizontalDpi="600"/>
  <headerFooter>
    <oddHeader>&amp;L附表1：</oddHead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WWO_wpscloud_20240620175157-2f259bf60d</Application>
  <HeadingPairs>
    <vt:vector size="2" baseType="variant">
      <vt:variant>
        <vt:lpstr>工作表</vt:lpstr>
      </vt:variant>
      <vt:variant>
        <vt:i4>11</vt:i4>
      </vt:variant>
    </vt:vector>
  </HeadingPairs>
  <TitlesOfParts>
    <vt:vector size="11" baseType="lpstr">
      <vt:lpstr>1</vt:lpstr>
      <vt:lpstr>2</vt:lpstr>
      <vt:lpstr>监控项目</vt:lpstr>
      <vt:lpstr>监控项目附表</vt:lpstr>
      <vt:lpstr>Sheet1</vt:lpstr>
      <vt:lpstr>监控项目附表1</vt:lpstr>
      <vt:lpstr>项目及政策附表1</vt:lpstr>
      <vt:lpstr>政策及项目预算执行情况</vt:lpstr>
      <vt:lpstr>问题汇总</vt:lpstr>
      <vt:lpstr>部门整体执行情况表</vt:lpstr>
      <vt:lpstr>部门附表1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 W</dc:creator>
  <cp:lastModifiedBy>Sunday</cp:lastModifiedBy>
  <dcterms:created xsi:type="dcterms:W3CDTF">2015-06-07T18:19:00Z</dcterms:created>
  <dcterms:modified xsi:type="dcterms:W3CDTF">2024-11-10T10:52:26Z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0301372A4E474CD1889FAB364E96ED7D_13</vt:lpwstr>
  </property>
  <property fmtid="{D5CDD505-2E9C-101B-9397-08002B2CF9AE}" pid="3" name="KSOProductBuildVer">
    <vt:lpwstr>2052-12.1.0.17857</vt:lpwstr>
  </property>
</Properties>
</file>